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EstaPastaDeTrabalho"/>
  <bookViews>
    <workbookView windowWidth="28800" windowHeight="12300" tabRatio="930" firstSheet="3" activeTab="4"/>
  </bookViews>
  <sheets>
    <sheet name="SP-055 KM 115+800m" sheetId="7" state="hidden" r:id="rId1"/>
    <sheet name="SP-050 KM 138+200m" sheetId="22" state="hidden" r:id="rId2"/>
    <sheet name="SP-068 KM 228+800m" sheetId="23" state="hidden" r:id="rId3"/>
    <sheet name="M.D." sheetId="40" r:id="rId4"/>
    <sheet name="CNG" sheetId="39" r:id="rId5"/>
    <sheet name="M.C." sheetId="27" r:id="rId6"/>
    <sheet name="P.O." sheetId="24" r:id="rId7"/>
    <sheet name="BDI 1" sheetId="34" r:id="rId8"/>
    <sheet name="Plan1" sheetId="25" state="hidden" r:id="rId9"/>
  </sheets>
  <externalReferences>
    <externalReference r:id="rId13"/>
    <externalReference r:id="rId14"/>
    <externalReference r:id="rId15"/>
    <externalReference r:id="rId16"/>
  </externalReferences>
  <definedNames>
    <definedName name="_xlnm._FilterDatabase" localSheetId="3" hidden="1">M.D.!$A$10:$M$217</definedName>
    <definedName name="_xlnm._FilterDatabase" localSheetId="4" hidden="1">CNG!$A$10:$WVU$37</definedName>
    <definedName name="_xlnm._FilterDatabase" localSheetId="6" hidden="1">P.O.!$A$16:$Q$2138</definedName>
    <definedName name="______REC3" localSheetId="6">#REF!</definedName>
    <definedName name="______REC3" localSheetId="1">#REF!</definedName>
    <definedName name="______REC3" localSheetId="0">#REF!</definedName>
    <definedName name="______REC3" localSheetId="2">#REF!</definedName>
    <definedName name="______REC3">#REF!</definedName>
    <definedName name="______REC35" localSheetId="6">#REF!</definedName>
    <definedName name="______REC35" localSheetId="1">#REF!</definedName>
    <definedName name="______REC35" localSheetId="0">#REF!</definedName>
    <definedName name="______REC35" localSheetId="2">#REF!</definedName>
    <definedName name="______REC35">#REF!</definedName>
    <definedName name="______REC4" localSheetId="6">#REF!</definedName>
    <definedName name="______REC4" localSheetId="1">#REF!</definedName>
    <definedName name="______REC4" localSheetId="0">#REF!</definedName>
    <definedName name="______REC4" localSheetId="2">#REF!</definedName>
    <definedName name="______REC4">#REF!</definedName>
    <definedName name="______REP1" localSheetId="6">#REF!</definedName>
    <definedName name="______REP1" localSheetId="1">#REF!</definedName>
    <definedName name="______REP1" localSheetId="0">#REF!</definedName>
    <definedName name="______REP1" localSheetId="2">#REF!</definedName>
    <definedName name="______REP1">#REF!</definedName>
    <definedName name="______REP15" localSheetId="6">#REF!</definedName>
    <definedName name="______REP15" localSheetId="1">#REF!</definedName>
    <definedName name="______REP15" localSheetId="0">#REF!</definedName>
    <definedName name="______REP15" localSheetId="2">#REF!</definedName>
    <definedName name="______REP15">#REF!</definedName>
    <definedName name="______REP2" localSheetId="6">#REF!</definedName>
    <definedName name="______REP2" localSheetId="1">#REF!</definedName>
    <definedName name="______REP2" localSheetId="0">#REF!</definedName>
    <definedName name="______REP2" localSheetId="2">#REF!</definedName>
    <definedName name="______REP2">#REF!</definedName>
    <definedName name="______SE2" localSheetId="6">#REF!</definedName>
    <definedName name="______SE2" localSheetId="1">#REF!</definedName>
    <definedName name="______SE2" localSheetId="0">#REF!</definedName>
    <definedName name="______SE2" localSheetId="2">#REF!</definedName>
    <definedName name="______SE2">#REF!</definedName>
    <definedName name="_____REC3" localSheetId="6">#REF!</definedName>
    <definedName name="_____REC3" localSheetId="1">#REF!</definedName>
    <definedName name="_____REC3" localSheetId="0">#REF!</definedName>
    <definedName name="_____REC3" localSheetId="2">#REF!</definedName>
    <definedName name="_____REC3">#REF!</definedName>
    <definedName name="_____REC35" localSheetId="6">#REF!</definedName>
    <definedName name="_____REC35" localSheetId="1">#REF!</definedName>
    <definedName name="_____REC35" localSheetId="0">#REF!</definedName>
    <definedName name="_____REC35" localSheetId="2">#REF!</definedName>
    <definedName name="_____REC35">#REF!</definedName>
    <definedName name="_____REC4" localSheetId="6">#REF!</definedName>
    <definedName name="_____REC4" localSheetId="1">#REF!</definedName>
    <definedName name="_____REC4" localSheetId="0">#REF!</definedName>
    <definedName name="_____REC4" localSheetId="2">#REF!</definedName>
    <definedName name="_____REC4">#REF!</definedName>
    <definedName name="_____REP1" localSheetId="6">#REF!</definedName>
    <definedName name="_____REP1" localSheetId="1">#REF!</definedName>
    <definedName name="_____REP1" localSheetId="0">#REF!</definedName>
    <definedName name="_____REP1" localSheetId="2">#REF!</definedName>
    <definedName name="_____REP1">#REF!</definedName>
    <definedName name="_____REP15" localSheetId="6">#REF!</definedName>
    <definedName name="_____REP15" localSheetId="1">#REF!</definedName>
    <definedName name="_____REP15" localSheetId="0">#REF!</definedName>
    <definedName name="_____REP15" localSheetId="2">#REF!</definedName>
    <definedName name="_____REP15">#REF!</definedName>
    <definedName name="_____REP2" localSheetId="6">#REF!</definedName>
    <definedName name="_____REP2" localSheetId="1">#REF!</definedName>
    <definedName name="_____REP2" localSheetId="0">#REF!</definedName>
    <definedName name="_____REP2" localSheetId="2">#REF!</definedName>
    <definedName name="_____REP2">#REF!</definedName>
    <definedName name="____REC3" localSheetId="6">#REF!</definedName>
    <definedName name="____REC3" localSheetId="1">#REF!</definedName>
    <definedName name="____REC3" localSheetId="0">#REF!</definedName>
    <definedName name="____REC3" localSheetId="2">#REF!</definedName>
    <definedName name="____REC3">#REF!</definedName>
    <definedName name="____REC35" localSheetId="6">#REF!</definedName>
    <definedName name="____REC35" localSheetId="1">#REF!</definedName>
    <definedName name="____REC35" localSheetId="0">#REF!</definedName>
    <definedName name="____REC35" localSheetId="2">#REF!</definedName>
    <definedName name="____REC35">#REF!</definedName>
    <definedName name="____REC4" localSheetId="6">#REF!</definedName>
    <definedName name="____REC4" localSheetId="1">#REF!</definedName>
    <definedName name="____REC4" localSheetId="0">#REF!</definedName>
    <definedName name="____REC4" localSheetId="2">#REF!</definedName>
    <definedName name="____REC4">#REF!</definedName>
    <definedName name="____REP1" localSheetId="6">#REF!</definedName>
    <definedName name="____REP1" localSheetId="1">#REF!</definedName>
    <definedName name="____REP1" localSheetId="0">#REF!</definedName>
    <definedName name="____REP1" localSheetId="2">#REF!</definedName>
    <definedName name="____REP1">#REF!</definedName>
    <definedName name="____REP15" localSheetId="6">#REF!</definedName>
    <definedName name="____REP15" localSheetId="1">#REF!</definedName>
    <definedName name="____REP15" localSheetId="0">#REF!</definedName>
    <definedName name="____REP15" localSheetId="2">#REF!</definedName>
    <definedName name="____REP15">#REF!</definedName>
    <definedName name="____REP2" localSheetId="6">#REF!</definedName>
    <definedName name="____REP2" localSheetId="1">#REF!</definedName>
    <definedName name="____REP2" localSheetId="0">#REF!</definedName>
    <definedName name="____REP2" localSheetId="2">#REF!</definedName>
    <definedName name="____REP2">#REF!</definedName>
    <definedName name="____SE2" localSheetId="6">#REF!</definedName>
    <definedName name="____SE2" localSheetId="1">#REF!</definedName>
    <definedName name="____SE2" localSheetId="0">#REF!</definedName>
    <definedName name="____SE2" localSheetId="2">#REF!</definedName>
    <definedName name="____SE2">#REF!</definedName>
    <definedName name="___REC3" localSheetId="6">#REF!</definedName>
    <definedName name="___REC3" localSheetId="1">#REF!</definedName>
    <definedName name="___REC3" localSheetId="0">#REF!</definedName>
    <definedName name="___REC3" localSheetId="2">#REF!</definedName>
    <definedName name="___REC3">#REF!</definedName>
    <definedName name="___REC35" localSheetId="6">#REF!</definedName>
    <definedName name="___REC35" localSheetId="1">#REF!</definedName>
    <definedName name="___REC35" localSheetId="0">#REF!</definedName>
    <definedName name="___REC35" localSheetId="2">#REF!</definedName>
    <definedName name="___REC35">#REF!</definedName>
    <definedName name="___REC4" localSheetId="6">#REF!</definedName>
    <definedName name="___REC4" localSheetId="1">#REF!</definedName>
    <definedName name="___REC4" localSheetId="0">#REF!</definedName>
    <definedName name="___REC4" localSheetId="2">#REF!</definedName>
    <definedName name="___REC4">#REF!</definedName>
    <definedName name="___REP1" localSheetId="6">#REF!</definedName>
    <definedName name="___REP1" localSheetId="1">#REF!</definedName>
    <definedName name="___REP1" localSheetId="0">#REF!</definedName>
    <definedName name="___REP1" localSheetId="2">#REF!</definedName>
    <definedName name="___REP1">#REF!</definedName>
    <definedName name="___REP15" localSheetId="6">#REF!</definedName>
    <definedName name="___REP15" localSheetId="1">#REF!</definedName>
    <definedName name="___REP15" localSheetId="0">#REF!</definedName>
    <definedName name="___REP15" localSheetId="2">#REF!</definedName>
    <definedName name="___REP15">#REF!</definedName>
    <definedName name="___REP2" localSheetId="6">#REF!</definedName>
    <definedName name="___REP2" localSheetId="1">#REF!</definedName>
    <definedName name="___REP2" localSheetId="0">#REF!</definedName>
    <definedName name="___REP2" localSheetId="2">#REF!</definedName>
    <definedName name="___REP2">#REF!</definedName>
    <definedName name="___SE2" localSheetId="6">#REF!</definedName>
    <definedName name="___SE2" localSheetId="1">#REF!</definedName>
    <definedName name="___SE2" localSheetId="0">#REF!</definedName>
    <definedName name="___SE2" localSheetId="2">#REF!</definedName>
    <definedName name="___SE2">#REF!</definedName>
    <definedName name="__REC3" localSheetId="6">#REF!</definedName>
    <definedName name="__REC3" localSheetId="1">#REF!</definedName>
    <definedName name="__REC3" localSheetId="0">#REF!</definedName>
    <definedName name="__REC3" localSheetId="2">#REF!</definedName>
    <definedName name="__REC3">#REF!</definedName>
    <definedName name="__REC35" localSheetId="6">#REF!</definedName>
    <definedName name="__REC35" localSheetId="1">#REF!</definedName>
    <definedName name="__REC35" localSheetId="0">#REF!</definedName>
    <definedName name="__REC35" localSheetId="2">#REF!</definedName>
    <definedName name="__REC35">#REF!</definedName>
    <definedName name="__REC4" localSheetId="6">#REF!</definedName>
    <definedName name="__REC4" localSheetId="1">#REF!</definedName>
    <definedName name="__REC4" localSheetId="0">#REF!</definedName>
    <definedName name="__REC4" localSheetId="2">#REF!</definedName>
    <definedName name="__REC4">#REF!</definedName>
    <definedName name="__REP1" localSheetId="6">#REF!</definedName>
    <definedName name="__REP1" localSheetId="1">#REF!</definedName>
    <definedName name="__REP1" localSheetId="0">#REF!</definedName>
    <definedName name="__REP1" localSheetId="2">#REF!</definedName>
    <definedName name="__REP1">#REF!</definedName>
    <definedName name="__REP15" localSheetId="6">#REF!</definedName>
    <definedName name="__REP15" localSheetId="1">#REF!</definedName>
    <definedName name="__REP15" localSheetId="0">#REF!</definedName>
    <definedName name="__REP15" localSheetId="2">#REF!</definedName>
    <definedName name="__REP15">#REF!</definedName>
    <definedName name="__REP2" localSheetId="6">#REF!</definedName>
    <definedName name="__REP2" localSheetId="1">#REF!</definedName>
    <definedName name="__REP2" localSheetId="0">#REF!</definedName>
    <definedName name="__REP2" localSheetId="2">#REF!</definedName>
    <definedName name="__REP2">#REF!</definedName>
    <definedName name="__SE2" localSheetId="6">#REF!</definedName>
    <definedName name="__SE2" localSheetId="1">#REF!</definedName>
    <definedName name="__SE2" localSheetId="0">#REF!</definedName>
    <definedName name="__SE2" localSheetId="2">#REF!</definedName>
    <definedName name="__SE2">#REF!</definedName>
    <definedName name="_xlnm._FilterDatabase" localSheetId="5" hidden="1">M.C.!$A$9:$H$351</definedName>
    <definedName name="_REC3" localSheetId="6">#REF!</definedName>
    <definedName name="_REC3" localSheetId="1">#REF!</definedName>
    <definedName name="_REC3" localSheetId="0">#REF!</definedName>
    <definedName name="_REC3" localSheetId="2">#REF!</definedName>
    <definedName name="_REC3">#REF!</definedName>
    <definedName name="_REC35" localSheetId="6">#REF!</definedName>
    <definedName name="_REC35" localSheetId="1">#REF!</definedName>
    <definedName name="_REC35" localSheetId="0">#REF!</definedName>
    <definedName name="_REC35" localSheetId="2">#REF!</definedName>
    <definedName name="_REC35">#REF!</definedName>
    <definedName name="_REC4" localSheetId="6">#REF!</definedName>
    <definedName name="_REC4" localSheetId="1">#REF!</definedName>
    <definedName name="_REC4" localSheetId="0">#REF!</definedName>
    <definedName name="_REC4" localSheetId="2">#REF!</definedName>
    <definedName name="_REC4">#REF!</definedName>
    <definedName name="_REP1" localSheetId="6">#REF!</definedName>
    <definedName name="_REP1" localSheetId="1">#REF!</definedName>
    <definedName name="_REP1" localSheetId="0">#REF!</definedName>
    <definedName name="_REP1" localSheetId="2">#REF!</definedName>
    <definedName name="_REP1">#REF!</definedName>
    <definedName name="_REP15" localSheetId="6">#REF!</definedName>
    <definedName name="_REP15" localSheetId="1">#REF!</definedName>
    <definedName name="_REP15" localSheetId="0">#REF!</definedName>
    <definedName name="_REP15" localSheetId="2">#REF!</definedName>
    <definedName name="_REP15">#REF!</definedName>
    <definedName name="_REP2" localSheetId="6">#REF!</definedName>
    <definedName name="_REP2" localSheetId="1">#REF!</definedName>
    <definedName name="_REP2" localSheetId="0">#REF!</definedName>
    <definedName name="_REP2" localSheetId="2">#REF!</definedName>
    <definedName name="_REP2">#REF!</definedName>
    <definedName name="_SE2" localSheetId="6">#REF!</definedName>
    <definedName name="_SE2" localSheetId="1">#REF!</definedName>
    <definedName name="_SE2" localSheetId="0">#REF!</definedName>
    <definedName name="_SE2" localSheetId="2">#REF!</definedName>
    <definedName name="_SE2">#REF!</definedName>
    <definedName name="a">'[1]RP-1 SB (3)'!$D$31</definedName>
    <definedName name="AC" localSheetId="6">#REF!</definedName>
    <definedName name="AC" localSheetId="1">#REF!</definedName>
    <definedName name="AC" localSheetId="0">#REF!</definedName>
    <definedName name="AC" localSheetId="2">#REF!</definedName>
    <definedName name="AC">#REF!</definedName>
    <definedName name="APOIO" localSheetId="6">#REF!</definedName>
    <definedName name="APOIO" localSheetId="1">#REF!</definedName>
    <definedName name="APOIO" localSheetId="0">#REF!</definedName>
    <definedName name="APOIO" localSheetId="2">#REF!</definedName>
    <definedName name="APOIO">#REF!</definedName>
    <definedName name="_xlnm.Extract" localSheetId="6">#REF!</definedName>
    <definedName name="_xlnm.Extract" localSheetId="1">#REF!</definedName>
    <definedName name="_xlnm.Extract" localSheetId="0">#REF!</definedName>
    <definedName name="_xlnm.Extract" localSheetId="2">#REF!</definedName>
    <definedName name="_xlnm.Extract">#REF!</definedName>
    <definedName name="_xlnm.Print_Area" localSheetId="7">'BDI 1'!$B$1:$D$27</definedName>
    <definedName name="_xlnm.Print_Area" localSheetId="4">CNG!$B$1:$M$39</definedName>
    <definedName name="_xlnm.Print_Area" localSheetId="5">M.C.!$C$1:$G$357</definedName>
    <definedName name="_xlnm.Print_Area" localSheetId="3">M.D.!$D$1:$H$218</definedName>
    <definedName name="_xlnm.Print_Area" localSheetId="6">P.O.!$B$1:$J$2139</definedName>
    <definedName name="_xlnm.Print_Area" localSheetId="1">'SP-050 KM 138+200m'!$A$1:$F$41</definedName>
    <definedName name="_xlnm.Print_Area" localSheetId="0">'SP-055 KM 115+800m'!$A$1:$F$77</definedName>
    <definedName name="_xlnm.Print_Area" localSheetId="2">'SP-068 KM 228+800m'!$A$1:$F$56</definedName>
    <definedName name="asfa" localSheetId="6">#REF!</definedName>
    <definedName name="asfa" localSheetId="1">#REF!</definedName>
    <definedName name="asfa" localSheetId="0">#REF!</definedName>
    <definedName name="asfa" localSheetId="2">#REF!</definedName>
    <definedName name="asfa">#REF!</definedName>
    <definedName name="ASFASDF" localSheetId="6">#REF!</definedName>
    <definedName name="ASFASDF" localSheetId="1">#REF!</definedName>
    <definedName name="ASFASDF" localSheetId="0">#REF!</definedName>
    <definedName name="ASFASDF" localSheetId="2">#REF!</definedName>
    <definedName name="ASFASDF">#REF!</definedName>
    <definedName name="aux" localSheetId="6">#REF!</definedName>
    <definedName name="aux" localSheetId="1">#REF!</definedName>
    <definedName name="aux" localSheetId="0">#REF!</definedName>
    <definedName name="aux" localSheetId="2">#REF!</definedName>
    <definedName name="aux">#REF!</definedName>
    <definedName name="BE" localSheetId="6">#REF!</definedName>
    <definedName name="BE" localSheetId="1">#REF!</definedName>
    <definedName name="BE" localSheetId="0">#REF!</definedName>
    <definedName name="BE" localSheetId="2">#REF!</definedName>
    <definedName name="BE">#REF!</definedName>
    <definedName name="BI" localSheetId="6">#REF!</definedName>
    <definedName name="BI" localSheetId="1">#REF!</definedName>
    <definedName name="BI" localSheetId="0">#REF!</definedName>
    <definedName name="BI" localSheetId="2">#REF!</definedName>
    <definedName name="BI">#REF!</definedName>
    <definedName name="BL" localSheetId="6">#REF!</definedName>
    <definedName name="BL" localSheetId="1">#REF!</definedName>
    <definedName name="BL" localSheetId="0">#REF!</definedName>
    <definedName name="BL" localSheetId="2">#REF!</definedName>
    <definedName name="BL">#REF!</definedName>
    <definedName name="CER" localSheetId="6">#REF!</definedName>
    <definedName name="CER" localSheetId="1">#REF!</definedName>
    <definedName name="CER" localSheetId="0">#REF!</definedName>
    <definedName name="CER" localSheetId="2">#REF!</definedName>
    <definedName name="CER">#REF!</definedName>
    <definedName name="CI" localSheetId="6">#REF!</definedName>
    <definedName name="CI" localSheetId="1">#REF!</definedName>
    <definedName name="CI" localSheetId="0">#REF!</definedName>
    <definedName name="CI" localSheetId="2">#REF!</definedName>
    <definedName name="CI">#REF!</definedName>
    <definedName name="CL" localSheetId="6">#REF!</definedName>
    <definedName name="CL" localSheetId="1">#REF!</definedName>
    <definedName name="CL" localSheetId="0">#REF!</definedName>
    <definedName name="CL" localSheetId="2">#REF!</definedName>
    <definedName name="CL">#REF!</definedName>
    <definedName name="çl" localSheetId="6">#REF!</definedName>
    <definedName name="çl" localSheetId="1">#REF!</definedName>
    <definedName name="çl" localSheetId="0">#REF!</definedName>
    <definedName name="çl" localSheetId="2">#REF!</definedName>
    <definedName name="çl">#REF!</definedName>
    <definedName name="CR" localSheetId="6">#REF!</definedName>
    <definedName name="CR" localSheetId="1">#REF!</definedName>
    <definedName name="CR" localSheetId="0">#REF!</definedName>
    <definedName name="CR" localSheetId="2">#REF!</definedName>
    <definedName name="CR">#REF!</definedName>
    <definedName name="_xlnm.Criteria" localSheetId="6">#REF!</definedName>
    <definedName name="_xlnm.Criteria" localSheetId="1">#REF!</definedName>
    <definedName name="_xlnm.Criteria" localSheetId="0">#REF!</definedName>
    <definedName name="_xlnm.Criteria" localSheetId="2">#REF!</definedName>
    <definedName name="_xlnm.Criteria">#REF!</definedName>
    <definedName name="dasd" localSheetId="6">#REF!</definedName>
    <definedName name="dasd" localSheetId="1">#REF!</definedName>
    <definedName name="dasd" localSheetId="0">#REF!</definedName>
    <definedName name="dasd" localSheetId="2">#REF!</definedName>
    <definedName name="dasd">#REF!</definedName>
    <definedName name="Database" localSheetId="6">#REF!</definedName>
    <definedName name="Database" localSheetId="1">#REF!</definedName>
    <definedName name="Database" localSheetId="0">#REF!</definedName>
    <definedName name="Database" localSheetId="2">#REF!</definedName>
    <definedName name="Database">#REF!</definedName>
    <definedName name="dddd" localSheetId="6">#REF!</definedName>
    <definedName name="dddd" localSheetId="1">#REF!</definedName>
    <definedName name="dddd" localSheetId="0">#REF!</definedName>
    <definedName name="dddd" localSheetId="2">#REF!</definedName>
    <definedName name="dddd">#REF!</definedName>
    <definedName name="dfs">'[2]RP-1 SB (3)'!$B$13</definedName>
    <definedName name="dr" localSheetId="6">#REF!</definedName>
    <definedName name="dr" localSheetId="1">#REF!</definedName>
    <definedName name="dr" localSheetId="0">#REF!</definedName>
    <definedName name="dr" localSheetId="2">#REF!</definedName>
    <definedName name="dr">#REF!</definedName>
    <definedName name="DRE" localSheetId="6">#REF!</definedName>
    <definedName name="DRE" localSheetId="1">#REF!</definedName>
    <definedName name="DRE" localSheetId="0">#REF!</definedName>
    <definedName name="DRE" localSheetId="2">#REF!</definedName>
    <definedName name="DRE">#REF!</definedName>
    <definedName name="DRI" localSheetId="6">#REF!</definedName>
    <definedName name="DRI" localSheetId="1">#REF!</definedName>
    <definedName name="DRI" localSheetId="0">#REF!</definedName>
    <definedName name="DRI" localSheetId="2">#REF!</definedName>
    <definedName name="DRI">#REF!</definedName>
    <definedName name="DRN" localSheetId="6">#REF!</definedName>
    <definedName name="DRN" localSheetId="1">#REF!</definedName>
    <definedName name="DRN" localSheetId="0">#REF!</definedName>
    <definedName name="DRN" localSheetId="2">#REF!</definedName>
    <definedName name="DRN">#REF!</definedName>
    <definedName name="dsad" localSheetId="6">#REF!</definedName>
    <definedName name="dsad" localSheetId="1">#REF!</definedName>
    <definedName name="dsad" localSheetId="0">#REF!</definedName>
    <definedName name="dsad" localSheetId="2">#REF!</definedName>
    <definedName name="dsad">#REF!</definedName>
    <definedName name="EA" localSheetId="6">#REF!</definedName>
    <definedName name="EA" localSheetId="1">#REF!</definedName>
    <definedName name="EA" localSheetId="0">#REF!</definedName>
    <definedName name="EA" localSheetId="2">#REF!</definedName>
    <definedName name="EA">#REF!</definedName>
    <definedName name="EB" localSheetId="6">#REF!</definedName>
    <definedName name="EB" localSheetId="1">#REF!</definedName>
    <definedName name="EB" localSheetId="0">#REF!</definedName>
    <definedName name="EB" localSheetId="2">#REF!</definedName>
    <definedName name="EB">#REF!</definedName>
    <definedName name="EC" localSheetId="6">#REF!</definedName>
    <definedName name="EC" localSheetId="1">#REF!</definedName>
    <definedName name="EC" localSheetId="0">#REF!</definedName>
    <definedName name="EC" localSheetId="2">#REF!</definedName>
    <definedName name="EC">#REF!</definedName>
    <definedName name="eeeeeee" localSheetId="6">#REF!</definedName>
    <definedName name="eeeeeee" localSheetId="1">#REF!</definedName>
    <definedName name="eeeeeee" localSheetId="0">#REF!</definedName>
    <definedName name="eeeeeee" localSheetId="2">#REF!</definedName>
    <definedName name="eeeeeee">#REF!</definedName>
    <definedName name="elton" localSheetId="6">#REF!</definedName>
    <definedName name="elton" localSheetId="1">#REF!</definedName>
    <definedName name="elton" localSheetId="0">#REF!</definedName>
    <definedName name="elton" localSheetId="2">#REF!</definedName>
    <definedName name="elton">#REF!</definedName>
    <definedName name="esdfs" localSheetId="6">#REF!</definedName>
    <definedName name="esdfs" localSheetId="1">#REF!</definedName>
    <definedName name="esdfs" localSheetId="0">#REF!</definedName>
    <definedName name="esdfs" localSheetId="2">#REF!</definedName>
    <definedName name="esdfs">#REF!</definedName>
    <definedName name="ex" localSheetId="6">#REF!</definedName>
    <definedName name="ex" localSheetId="1">#REF!</definedName>
    <definedName name="ex" localSheetId="0">#REF!</definedName>
    <definedName name="ex" localSheetId="2">#REF!</definedName>
    <definedName name="ex">#REF!</definedName>
    <definedName name="EXT" localSheetId="6">#REF!</definedName>
    <definedName name="EXT" localSheetId="1">#REF!</definedName>
    <definedName name="EXT" localSheetId="0">#REF!</definedName>
    <definedName name="EXT" localSheetId="2">#REF!</definedName>
    <definedName name="EXT">#REF!</definedName>
    <definedName name="FAL" localSheetId="6">#REF!</definedName>
    <definedName name="FAL" localSheetId="1">#REF!</definedName>
    <definedName name="FAL" localSheetId="0">#REF!</definedName>
    <definedName name="FAL" localSheetId="2">#REF!</definedName>
    <definedName name="FAL">#REF!</definedName>
    <definedName name="FFFFF" localSheetId="6">#REF!</definedName>
    <definedName name="FFFFF" localSheetId="1">#REF!</definedName>
    <definedName name="FFFFF" localSheetId="0">#REF!</definedName>
    <definedName name="FFFFF" localSheetId="2">#REF!</definedName>
    <definedName name="FFFFF">#REF!</definedName>
    <definedName name="fss">'[2]RP-1 SB (3)'!$E$39</definedName>
    <definedName name="GAC" localSheetId="6">#REF!</definedName>
    <definedName name="GAC" localSheetId="1">#REF!</definedName>
    <definedName name="GAC" localSheetId="0">#REF!</definedName>
    <definedName name="GAC" localSheetId="2">#REF!</definedName>
    <definedName name="GAC">#REF!</definedName>
    <definedName name="GCD" localSheetId="6">#REF!</definedName>
    <definedName name="GCD" localSheetId="1">#REF!</definedName>
    <definedName name="GCD" localSheetId="0">#REF!</definedName>
    <definedName name="GCD" localSheetId="2">#REF!</definedName>
    <definedName name="GCD">#REF!</definedName>
    <definedName name="GCE" localSheetId="6">#REF!</definedName>
    <definedName name="GCE" localSheetId="1">#REF!</definedName>
    <definedName name="GCE" localSheetId="0">#REF!</definedName>
    <definedName name="GCE" localSheetId="2">#REF!</definedName>
    <definedName name="GCE">#REF!</definedName>
    <definedName name="gfgfg">'[2]RP-1 SB (3)'!$D$31</definedName>
    <definedName name="GR" localSheetId="6">#REF!</definedName>
    <definedName name="GR" localSheetId="1">#REF!</definedName>
    <definedName name="GR" localSheetId="0">#REF!</definedName>
    <definedName name="GR" localSheetId="2">#REF!</definedName>
    <definedName name="GR">#REF!</definedName>
    <definedName name="LARG" localSheetId="6">#REF!</definedName>
    <definedName name="LARG" localSheetId="1">#REF!</definedName>
    <definedName name="LARG" localSheetId="0">#REF!</definedName>
    <definedName name="LARG" localSheetId="2">#REF!</definedName>
    <definedName name="LARG">#REF!</definedName>
    <definedName name="LB" localSheetId="6">#REF!</definedName>
    <definedName name="LB" localSheetId="1">#REF!</definedName>
    <definedName name="LB" localSheetId="0">#REF!</definedName>
    <definedName name="LB" localSheetId="2">#REF!</definedName>
    <definedName name="LB">#REF!</definedName>
    <definedName name="LT" localSheetId="6">#REF!</definedName>
    <definedName name="LT" localSheetId="1">#REF!</definedName>
    <definedName name="LT" localSheetId="0">#REF!</definedName>
    <definedName name="LT" localSheetId="2">#REF!</definedName>
    <definedName name="LT">#REF!</definedName>
    <definedName name="OAE" localSheetId="6">#REF!</definedName>
    <definedName name="OAE" localSheetId="1">#REF!</definedName>
    <definedName name="OAE" localSheetId="0">#REF!</definedName>
    <definedName name="OAE" localSheetId="2">#REF!</definedName>
    <definedName name="OAE">#REF!</definedName>
    <definedName name="ORÇAMENTO.Nivel" hidden="1">[3]ORÇAMENTO!$M1</definedName>
    <definedName name="PAV" localSheetId="6">#REF!</definedName>
    <definedName name="PAV" localSheetId="1">#REF!</definedName>
    <definedName name="PAV" localSheetId="0">#REF!</definedName>
    <definedName name="PAV" localSheetId="2">#REF!</definedName>
    <definedName name="PAV">#REF!</definedName>
    <definedName name="PG" localSheetId="6">#REF!</definedName>
    <definedName name="PG" localSheetId="1">#REF!</definedName>
    <definedName name="PG" localSheetId="0">#REF!</definedName>
    <definedName name="PG" localSheetId="2">#REF!</definedName>
    <definedName name="PG">#REF!</definedName>
    <definedName name="PRE" localSheetId="6">#REF!</definedName>
    <definedName name="PRE" localSheetId="1">#REF!</definedName>
    <definedName name="PRE" localSheetId="0">#REF!</definedName>
    <definedName name="PRE" localSheetId="2">#REF!</definedName>
    <definedName name="PRE">#REF!</definedName>
    <definedName name="re" localSheetId="6">#REF!</definedName>
    <definedName name="re" localSheetId="1">#REF!</definedName>
    <definedName name="re" localSheetId="0">#REF!</definedName>
    <definedName name="re" localSheetId="2">#REF!</definedName>
    <definedName name="re">#REF!</definedName>
    <definedName name="Recorder" localSheetId="6">#REF!</definedName>
    <definedName name="Recorder" localSheetId="1">#REF!</definedName>
    <definedName name="Recorder" localSheetId="0">#REF!</definedName>
    <definedName name="Recorder" localSheetId="2">#REF!</definedName>
    <definedName name="Recorder">#REF!</definedName>
    <definedName name="REV" localSheetId="6">#REF!</definedName>
    <definedName name="REV" localSheetId="1">#REF!</definedName>
    <definedName name="REV" localSheetId="0">#REF!</definedName>
    <definedName name="REV" localSheetId="2">#REF!</definedName>
    <definedName name="REV">#REF!</definedName>
    <definedName name="RLC" localSheetId="6">#REF!</definedName>
    <definedName name="RLC" localSheetId="1">#REF!</definedName>
    <definedName name="RLC" localSheetId="0">#REF!</definedName>
    <definedName name="RLC" localSheetId="2">#REF!</definedName>
    <definedName name="RLC">#REF!</definedName>
    <definedName name="SA" localSheetId="6">#REF!</definedName>
    <definedName name="SA" localSheetId="1">#REF!</definedName>
    <definedName name="SA" localSheetId="0">#REF!</definedName>
    <definedName name="SA" localSheetId="2">#REF!</definedName>
    <definedName name="SA">#REF!</definedName>
    <definedName name="saa">'[2]RP-1 SB (3)'!$G$39</definedName>
    <definedName name="SAKA" localSheetId="6">#REF!</definedName>
    <definedName name="SAKA" localSheetId="1">#REF!</definedName>
    <definedName name="SAKA" localSheetId="0">#REF!</definedName>
    <definedName name="SAKA" localSheetId="2">#REF!</definedName>
    <definedName name="SAKA">#REF!</definedName>
    <definedName name="SDASDAWDA" localSheetId="6">#REF!</definedName>
    <definedName name="SDASDAWDA" localSheetId="1">#REF!</definedName>
    <definedName name="SDASDAWDA" localSheetId="0">#REF!</definedName>
    <definedName name="SDASDAWDA" localSheetId="2">#REF!</definedName>
    <definedName name="SDASDAWDA">#REF!</definedName>
    <definedName name="SEG" localSheetId="6">#REF!</definedName>
    <definedName name="SEG" localSheetId="1">#REF!</definedName>
    <definedName name="SEG" localSheetId="0">#REF!</definedName>
    <definedName name="SEG" localSheetId="2">#REF!</definedName>
    <definedName name="SEG">#REF!</definedName>
    <definedName name="SIH" localSheetId="6">#REF!</definedName>
    <definedName name="SIH" localSheetId="1">#REF!</definedName>
    <definedName name="SIH" localSheetId="0">#REF!</definedName>
    <definedName name="SIH" localSheetId="2">#REF!</definedName>
    <definedName name="SIH">#REF!</definedName>
    <definedName name="SIN" localSheetId="6">#REF!</definedName>
    <definedName name="SIN" localSheetId="1">#REF!</definedName>
    <definedName name="SIN" localSheetId="0">#REF!</definedName>
    <definedName name="SIN" localSheetId="2">#REF!</definedName>
    <definedName name="SIN">#REF!</definedName>
    <definedName name="SIV" localSheetId="6">#REF!</definedName>
    <definedName name="SIV" localSheetId="1">#REF!</definedName>
    <definedName name="SIV" localSheetId="0">#REF!</definedName>
    <definedName name="SIV" localSheetId="2">#REF!</definedName>
    <definedName name="SIV">#REF!</definedName>
    <definedName name="ss" localSheetId="6">#REF!</definedName>
    <definedName name="ss" localSheetId="1">#REF!</definedName>
    <definedName name="ss" localSheetId="0">#REF!</definedName>
    <definedName name="ss" localSheetId="2">#REF!</definedName>
    <definedName name="ss">#REF!</definedName>
    <definedName name="TIPOMOBIL">[4]PARÂMETROS!$AO$2:$AO$3</definedName>
    <definedName name="_xlnm.Print_Titles" localSheetId="5">M.C.!$1:$8</definedName>
    <definedName name="_xlnm.Print_Titles" localSheetId="3">M.D.!$1:$8</definedName>
    <definedName name="_xlnm.Print_Titles" localSheetId="1">'SP-050 KM 138+200m'!$1:$7</definedName>
    <definedName name="_xlnm.Print_Titles" localSheetId="0">'SP-055 KM 115+800m'!$1:$7</definedName>
    <definedName name="_xlnm.Print_Titles" localSheetId="2">'SP-068 KM 228+800m'!$1:$7</definedName>
    <definedName name="TOTAL1" localSheetId="6">P.O.!#REF!</definedName>
    <definedName name="TOTAL1" localSheetId="1">'SP-050 KM 138+200m'!#REF!</definedName>
    <definedName name="TOTAL1" localSheetId="0">'SP-055 KM 115+800m'!#REF!</definedName>
    <definedName name="TOTAL1" localSheetId="2">'SP-068 KM 228+800m'!#REF!</definedName>
    <definedName name="TOTAL1">#REF!</definedName>
    <definedName name="TOTAL2" localSheetId="6">P.O.!#REF!</definedName>
    <definedName name="TOTAL2" localSheetId="1">'SP-050 KM 138+200m'!#REF!</definedName>
    <definedName name="TOTAL2" localSheetId="0">'SP-055 KM 115+800m'!#REF!</definedName>
    <definedName name="TOTAL2" localSheetId="2">'SP-068 KM 228+800m'!#REF!</definedName>
    <definedName name="TOTAL2">#REF!</definedName>
    <definedName name="TOTAL3" localSheetId="6">P.O.!#REF!</definedName>
    <definedName name="TOTAL3" localSheetId="1">'SP-050 KM 138+200m'!#REF!</definedName>
    <definedName name="TOTAL3" localSheetId="0">'SP-055 KM 115+800m'!#REF!</definedName>
    <definedName name="TOTAL3" localSheetId="2">'SP-068 KM 228+800m'!#REF!</definedName>
    <definedName name="TOTAL3">#REF!</definedName>
    <definedName name="TRP" localSheetId="6">#REF!</definedName>
    <definedName name="TRP" localSheetId="1">#REF!</definedName>
    <definedName name="TRP" localSheetId="0">#REF!</definedName>
    <definedName name="TRP" localSheetId="2">#REF!</definedName>
    <definedName name="TRP">#REF!</definedName>
    <definedName name="ttttt" localSheetId="6">#REF!</definedName>
    <definedName name="ttttt" localSheetId="1">#REF!</definedName>
    <definedName name="ttttt" localSheetId="0">#REF!</definedName>
    <definedName name="ttttt" localSheetId="2">#REF!</definedName>
    <definedName name="ttttt">#REF!</definedName>
    <definedName name="VR" localSheetId="6">#REF!</definedName>
    <definedName name="VR" localSheetId="1">#REF!</definedName>
    <definedName name="VR" localSheetId="0">#REF!</definedName>
    <definedName name="VR" localSheetId="2">#REF!</definedName>
    <definedName name="VR">#REF!</definedName>
    <definedName name="WWWWW" localSheetId="6">#REF!</definedName>
    <definedName name="WWWWW" localSheetId="1">#REF!</definedName>
    <definedName name="WWWWW" localSheetId="0">#REF!</definedName>
    <definedName name="WWWWW" localSheetId="2">#REF!</definedName>
    <definedName name="WWWWW">#REF!</definedName>
    <definedName name="YYY" localSheetId="6">#REF!</definedName>
    <definedName name="YYY" localSheetId="1">#REF!</definedName>
    <definedName name="YYY" localSheetId="0">#REF!</definedName>
    <definedName name="YYY" localSheetId="2">#REF!</definedName>
    <definedName name="YYY">#REF!</definedName>
    <definedName name="Z_C805ABCB_C498_4728_914F_5555B63F1F45_.wvu.PrintArea" localSheetId="7" hidden="1">'BDI 1'!$A$1:$D$27</definedName>
    <definedName name="Z_CA4C552F_4439_43E3_AAD6_2DD652948B12_.wvu.PrintArea" localSheetId="7" hidden="1">'BDI 1'!$A$1:$D$27</definedName>
    <definedName name="Z_F465FAC1_DBCB_4051_A7BD_2F5321081A9C_.wvu.PrintArea" localSheetId="7" hidden="1">'BDI 1'!$A$1:$D$27</definedName>
    <definedName name="Z_F8A1150C_6308_483A_B604_3961E4AD4212_.wvu.PrintArea" localSheetId="7" hidden="1">'BDI 1'!$A$1:$D$27</definedName>
    <definedName name="ListaSinapi">#REF!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<sst xmlns="http://schemas.openxmlformats.org/spreadsheetml/2006/main" count="15601" uniqueCount="2506">
  <si>
    <t xml:space="preserve"> ANEXO I - ORÇAMENTO DO D.E.R.</t>
  </si>
  <si>
    <t>CÓDIGO DEFINITIVO:</t>
  </si>
  <si>
    <t>DATA BASE: DEZ/2018</t>
  </si>
  <si>
    <t>NÃO DESONERADO</t>
  </si>
  <si>
    <t>OBJETO</t>
  </si>
  <si>
    <t>CONTRATAÇÃO DAS OBRAS E SERVIÇOS EMERGENCIAIS DE CORREÇÃO E PROTEÇÃO DO TALUDE DE ATERRO NO KM 115+800M DA SP-055, MUNICÍPIO DE SÃO SEBASTIÃO, INCLUINDO ELABORAÇÃO DE  PROJETO EXECUTIVO.</t>
  </si>
  <si>
    <t>CÓDIGO DO SUB-ITEM</t>
  </si>
  <si>
    <t>NOME REDUZIDO DO SUBITEM</t>
  </si>
  <si>
    <t>UNIDADE DE
MEDIDA</t>
  </si>
  <si>
    <t>QUANTIDADE</t>
  </si>
  <si>
    <t>PREÇO UNITÁRIO (R$)</t>
  </si>
  <si>
    <t>PREÇO TOTAL (R$)</t>
  </si>
  <si>
    <t>FASE 21 - SERVIÇOS PRELIMINARES</t>
  </si>
  <si>
    <t>21.01.01</t>
  </si>
  <si>
    <t>21.01.07</t>
  </si>
  <si>
    <t>21.01.09</t>
  </si>
  <si>
    <t>21.01.10</t>
  </si>
  <si>
    <t>21.02.06.01</t>
  </si>
  <si>
    <t>21.03.04</t>
  </si>
  <si>
    <t>21.05.02</t>
  </si>
  <si>
    <t>21.05.07</t>
  </si>
  <si>
    <t>SUBTOTAL</t>
  </si>
  <si>
    <t>FASE 22 - TERRAPLENAGEM</t>
  </si>
  <si>
    <t>22.01.02</t>
  </si>
  <si>
    <t>22.02.06</t>
  </si>
  <si>
    <t>22.02.09</t>
  </si>
  <si>
    <t>22.03.03</t>
  </si>
  <si>
    <t>22.03.12</t>
  </si>
  <si>
    <t>FASE 23 - PAVIMENTAÇÃO</t>
  </si>
  <si>
    <t>23.02.02</t>
  </si>
  <si>
    <t>23.04.03.01</t>
  </si>
  <si>
    <t>23.04.03.04</t>
  </si>
  <si>
    <t>23.05.01</t>
  </si>
  <si>
    <t>23.05.02</t>
  </si>
  <si>
    <t>23.08.02</t>
  </si>
  <si>
    <t>23.08.03.03</t>
  </si>
  <si>
    <t>FASE 24 - OBRAS DE ARTE CORRENTE E DRENAGEM</t>
  </si>
  <si>
    <t>24.02.01</t>
  </si>
  <si>
    <t>24.05.01</t>
  </si>
  <si>
    <t>24.06.02</t>
  </si>
  <si>
    <t>24.07.01</t>
  </si>
  <si>
    <t>24.07.02</t>
  </si>
  <si>
    <t>24.07.04</t>
  </si>
  <si>
    <t>24.09.01</t>
  </si>
  <si>
    <t>24.12.01.03</t>
  </si>
  <si>
    <t>24.15.09.05</t>
  </si>
  <si>
    <t>24.15.09</t>
  </si>
  <si>
    <t>24.16.16</t>
  </si>
  <si>
    <t>24.19.03.01</t>
  </si>
  <si>
    <t>24.19.04.01</t>
  </si>
  <si>
    <t>FASE 25 - OBRAS DE CONTENÇÃO DE GEOTECNIA</t>
  </si>
  <si>
    <t>25.03.04.01</t>
  </si>
  <si>
    <t>25.04.14</t>
  </si>
  <si>
    <t>25.04.19</t>
  </si>
  <si>
    <t>25.04.21</t>
  </si>
  <si>
    <t>25.10.12</t>
  </si>
  <si>
    <t>FASE 28 - SINALIZAÇÃO E ELEMENTOS DE SEGURANÇA</t>
  </si>
  <si>
    <t>28.03.03</t>
  </si>
  <si>
    <t>28.03.14</t>
  </si>
  <si>
    <t>28.03.15.01</t>
  </si>
  <si>
    <t>28.05.01</t>
  </si>
  <si>
    <t>28.06.17</t>
  </si>
  <si>
    <t>28.08.01.01</t>
  </si>
  <si>
    <t>28.08.02.01</t>
  </si>
  <si>
    <t>FASE 35 - EQUIPE DE PROJETO, GERENCIAMENTO, MEIO AMBIENTE E OBRA</t>
  </si>
  <si>
    <t>35.03.30</t>
  </si>
  <si>
    <t>35.03.32</t>
  </si>
  <si>
    <t>35.04.20</t>
  </si>
  <si>
    <t>35.04.21</t>
  </si>
  <si>
    <t>FASE 36 - CANTEIRO DE OBRAS</t>
  </si>
  <si>
    <t>36.01.02.01</t>
  </si>
  <si>
    <t>INST.CANTEIRO-TIPOII (1,800%)</t>
  </si>
  <si>
    <t>global</t>
  </si>
  <si>
    <t>36.01.02.02</t>
  </si>
  <si>
    <t>OPER.E MANUTENCAO CANTEIRO II (1,050%)</t>
  </si>
  <si>
    <t>36.01.02.03</t>
  </si>
  <si>
    <t>DESMOBILIZACAO CANTEIRO TIPO II (0,150%)</t>
  </si>
  <si>
    <t>TOTAL DA PROPOSTA</t>
  </si>
  <si>
    <t>CONTRATAÇÃO DAS OBRAS E SERVIÇOS DE CONTENÇÃO DE EROSÃO NO KM 138+200m - DA SP-050, MUNICIPIO DE MONTEIRO LOBATO.</t>
  </si>
  <si>
    <t>21.01.11</t>
  </si>
  <si>
    <t>22.02.01</t>
  </si>
  <si>
    <t>22.03.01</t>
  </si>
  <si>
    <t>22.04.01</t>
  </si>
  <si>
    <t>24.09.03</t>
  </si>
  <si>
    <t>24.12.02</t>
  </si>
  <si>
    <t>24.12.08</t>
  </si>
  <si>
    <t>FASE 30 - SERVIÇO DE PROTEÇÃO AO MEIO AMBIENTE</t>
  </si>
  <si>
    <t>30.01.02</t>
  </si>
  <si>
    <t>36.01.03.01</t>
  </si>
  <si>
    <t>INST.CANTEIRO TIPO III (4,800%)</t>
  </si>
  <si>
    <t>36.01.03.02</t>
  </si>
  <si>
    <t>OPER./MANUTENCAO CANTEIRO III (0,900%)</t>
  </si>
  <si>
    <t>36.01.03.03</t>
  </si>
  <si>
    <t>DESMOBILIZACAO CANTEIRO III (0,300%)</t>
  </si>
  <si>
    <t>DATA BASE: JUN/2018</t>
  </si>
  <si>
    <t>CONTRATAÇÃO DAS OBRAS E SERVIÇOS DE CONTENÇÃO DE EROSÃO NO KM 228+800m - LE DA SP-068, RODOVIA DOS TROPEIROS, MUNICÍPIO DE SILVEIRAS.</t>
  </si>
  <si>
    <t>23.04.01.14.01</t>
  </si>
  <si>
    <t>24.09.02</t>
  </si>
  <si>
    <t>24.19.05.01</t>
  </si>
  <si>
    <t>30.01.08</t>
  </si>
  <si>
    <t>30.01.21</t>
  </si>
  <si>
    <t>FASE 35 - ELABORAÇÃO DE PROJETO EXECUTIVO</t>
  </si>
  <si>
    <t>*</t>
  </si>
  <si>
    <t>ELABORAÇÃO DE PROJETO E ACOMPANHAMENTO TÉC. A OBRA</t>
  </si>
  <si>
    <t>hora</t>
  </si>
  <si>
    <t>7% do total das fases</t>
  </si>
  <si>
    <t>Memorial Descritivo</t>
  </si>
  <si>
    <t>PROJETO EXECUTIVO DE MACRODRENAGEM - PONTO 22B - 23</t>
  </si>
  <si>
    <t>Data:</t>
  </si>
  <si>
    <t>ENDEREÇO</t>
  </si>
  <si>
    <t>RUA MANOEL DA SILVA MARQUES - QUELUZ-SP</t>
  </si>
  <si>
    <t>ITEM</t>
  </si>
  <si>
    <t>CÓDIGO</t>
  </si>
  <si>
    <t>DESCRIÇÃO</t>
  </si>
  <si>
    <t>UNIDADE</t>
  </si>
  <si>
    <t>FILTRO</t>
  </si>
  <si>
    <t>SERVIÇOS PRELIMINARES</t>
  </si>
  <si>
    <t>1.1</t>
  </si>
  <si>
    <t>02.08.020</t>
  </si>
  <si>
    <t>Placa de identificação para obra</t>
  </si>
  <si>
    <t>M2</t>
  </si>
  <si>
    <t>CDHU</t>
  </si>
  <si>
    <t>Deverá ser fornecida e instalado a placa de obra em chapa de aço galvanizado, contendo as informações necessárias para identificar a obra em questão. A confecção e fixação das placas da obra no local onde os serviços serão executados será de responsabilidade da contratada, assim como sua conservação e manutenção durante o período de vigência do contrato. A contratada devera providenciar a confecção por profissional especializado, devendo a sua instalação se dar em local definido pela fiscalização, com boa visualização de todos os pontos do entorno da obra.
Os modelos e detalhes da placa deverão ser aqueles em vigência na época da execução da obra. A placa deverá possuir a face em chapa de aço galvanizado nº16 ou nº18, com tratamento anticorrosivo resistente às intempéries, fundo em compensado de madeira, espessura de 12 mm, requadro e estrutura em madeira. O item contempla também o fornecimento dos acessórios e mão de obra necessária para instalação e fixação da placa para identificação da obra.
A placa deverá conter as informações com as marcas, logomarcas, assinaturas e título da obra, conforme especificações do Manual de Padronização de Assinaturas do Governo do Estado de São Paulo e da empresa Gerenciadora.</t>
  </si>
  <si>
    <t>1.2</t>
  </si>
  <si>
    <t>02.02.150</t>
  </si>
  <si>
    <t>Locação de container tipo depósito - área mínima de 13,80 m²</t>
  </si>
  <si>
    <t>UNMES</t>
  </si>
  <si>
    <t>O projeto prevê a locação e instalação de um container do tipo depósito, com área mínima de 13,80m², que será utilizado como barracão da obra, visando o armazenamento seguro dos materiais, equipamentos, documentos e plantas, entre outros. O item contempla o translado até o local da obra, montagem e instalação completa de container.
A contratada deverá atender as normas estabelecidas na Legislação Nacional referente à segurança e higiene do trabalho, bem como obedecer a todas as normas próprias e específicas para a segurança de cada serviço.
O local escolhido pela contratada para instalação do container deverá ser de fácil acesso para a retirada e guarda dos materiais e equipamentos.
Deverá haver constantemente a manutenção do barracão, até o final da obra, quer sob aspecto físico como o de ordem interna.
Serão de responsabilidade da contratada: a segurança, a guarda, e a conservação de todos os materiais, equipamentos, ferramentas, utensílios e instalações da obra.
Quando do encerramento da obra, o local do barracão deverá ser completamente limpo, inclusive com serviços de retirada de entulhos e de materiais e equipamentos.</t>
  </si>
  <si>
    <t>1.3</t>
  </si>
  <si>
    <t>02.02.130</t>
  </si>
  <si>
    <t>Locação de container tipo escritório com 1 vaso sanitário, 1 lavatório e 1 ponto para chuveiro - área mínima de 13,80 m²</t>
  </si>
  <si>
    <t>O projeto prevê a alocação, translado até o local da obra, montagem, instalação, desmontagem e a remoção completa de container módulo para escritório e 1 sanitário completo, piso impermeável e antiderrapante, conforme NR18 (2015). Área mínima de 13,80 m². O item será medido por unidade de container multiplicado pelo número inteiro de meses alocado na obra (un x mês).</t>
  </si>
  <si>
    <t>1.4</t>
  </si>
  <si>
    <t>LOCAÇÃO DE REDE DE ÁGUA OU ESGOTO. AF_03/2024</t>
  </si>
  <si>
    <t>M</t>
  </si>
  <si>
    <t>SINAPI</t>
  </si>
  <si>
    <t>O projeto prevê a locação da rede (sistema) de drenagem conforme especificado em projeto. Primeiramente verifica-se o comprimento do trecho da instalação e corta-se o comprimento necessário das peças de madeira. Com a cavadeira faz-se a escavação no local onde será inserido o pontalete (peça de madeira). O pontalete é inserido no solo e posteriormente o nível é verificado durante este procedimento. Interligam-se os pontaletes com uma tábua de madeira e em seguida, é feita a pintura de todo o cavalete. Verificam-se as medidas do cavalete instalado com o projeto e por fim faz-se a marcação dos pontos com pregos. O item contempla a mão de obra e todo o material necessário para a execução dos serviços.</t>
  </si>
  <si>
    <t>1.5</t>
  </si>
  <si>
    <t>Dispositivo de direcionamento ou bloqueio tipo tela plástica com suporte fixo - confecção</t>
  </si>
  <si>
    <t>m²</t>
  </si>
  <si>
    <t>SICRO</t>
  </si>
  <si>
    <t>O serviço consiste na confecção e instalação de dispositivos de direcionamento ou bloqueio provisório, utilizando tela plática de alta resistência 1,20m, com suporte fixo em estaca de madeira. O dispositivo será instalado ao longo das áreas de serviço, com a finalidade controlar o acesso de pessoas, veículos ou materiais a garantir a segurança e organização do canteiro de obras. A execução seguira as exigências das normas de segurança.</t>
  </si>
  <si>
    <t>1.6</t>
  </si>
  <si>
    <t>Remoção de tubos de concreto com diâmetro de 0,40 m a 1,00 m em valas e bueiros</t>
  </si>
  <si>
    <t>m</t>
  </si>
  <si>
    <t>O projeto prevê a realização do serviço de remoção de tubos de concreto, com diâmetro de 0,40 m a 1,00 m em valas e bueiros. O item contempla a mão de obra, as ferramentas e os equipamentos necessários para a execução dos serviços de remoção dos tubos. Todo o material proveniente da remoção, deverá ser caregado ate o caminhão de transporte.</t>
  </si>
  <si>
    <t>1.7</t>
  </si>
  <si>
    <t>REASSENTAMENTO DE BLOCOS SEXTAVADO PARA PISO INTERTRAVADO, ESPESSURA DE 8 CM, EM VIA/ESTACIONAMENTO, COM REAPROVEITAMENTO DOS BLOCOS SEXTAVADO - INCLUSO RETIRADA E COLOCAÇÃO DO MATERIAL. AF_12/2020</t>
  </si>
  <si>
    <t>O arrancamento deve ser executado com auxílio de alavanca de demais ferramentas apropriadas;
Os blocos intertravados arrancados deverão ser limpos e devidamente armazenados até o término do
serviço;
Após os serviços finalizados (reaterro, recomposição de base e ou sub-base, não contemplados nessa
composição) realiza-se o colchão de areia por meio do lançamento e espalhamento de uma camada solta
e uniforme de areia ou pó de pedra, nivelando o material da camada;
 Terminado o colchão de areia, inicia-se a camada de revestimento, que é formada pelas seguintes
atividades:
 Reassentamento manual dos blocos intertravados;
Rejuntamento feito com pó de pedra, que é espalhado sobre a área do pavimento e varrido, para o
preenchimento das juntas entre os blocos intertravados, e remoção dos excessos;</t>
  </si>
  <si>
    <t>1.8</t>
  </si>
  <si>
    <t>02.09.130</t>
  </si>
  <si>
    <t>Limpeza mecanizada do terreno, inclusive troncos com diâmetro acima de 15 cm até 50 cm, com caminhão à disposição dentro da obra, até o raio de 1 km</t>
  </si>
  <si>
    <t>O projeto prevê o fornecimento de caminhão basculante, equipamentos, a mão de obra necessária e ferramentas auxiliares para a execução dos serviços executados mecanicamente e manualmente com auxílio de ferramental apropriado para a roçada, derrubada de árvores e arbustos, destocamento, fragmentação de galhos, troncos e raízes, empilhamento e transporte, abrangendo: a remoção de vegetação, árvores e arbustos, com diâmetro acima de 15 cm até 50 cm, medidos na altura de 1 m do solo, capim, etc.; arrancamento e remoção de tocos, raízes e troncos, raspagem mecanizada da camada de solo vegetal na espessura 20cm, carga mecanizada; e o transporte, interno na obra, num raio de um quilômetro. O item será medido pela área real de terreno, onde ocorrer a limpeza mecanizada de vegetação (m²).</t>
  </si>
  <si>
    <t>1.9</t>
  </si>
  <si>
    <t>07-022-000</t>
  </si>
  <si>
    <t>DESASSOREAMENTO, LIMPEZA E REMOÇÃO DE MATERIAL DE GALERIA MOLDADA</t>
  </si>
  <si>
    <t>M3</t>
  </si>
  <si>
    <t>SIURB-INFRA</t>
  </si>
  <si>
    <t>A área a ser desassoreada deve seguir conforme o projeto. O serviço será medido por metro cúbico (m3) de material retirado medido na caçamba, com presença e aprovação formalizada pela Fiscalização. 
Deverá ser realizada a remoção manual e/ou mecanizada de sedimentos, entulhos, materiais orgânicos e inorgânicos depositados no interior da galeria, ou córrego.
Quando necessário deverá ser execuata a lavagem das paredes internas da galeria, com jateamento de água sob pressão;</t>
  </si>
  <si>
    <t>1.10</t>
  </si>
  <si>
    <t>DEMOLIÇÃO DE GUIAS, SARJETAS OU SARJETÕES, DE FORMA MECANIZADA, SEM REAPROVEITAMENTO. AF_09/2023</t>
  </si>
  <si>
    <t>Para a realização do serviço de demolição de guias, sajetas ou sarjetões, mecanizada,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t>
  </si>
  <si>
    <t>1.11</t>
  </si>
  <si>
    <t>01-001-005</t>
  </si>
  <si>
    <t>CARGA MECANIZADA E REMOÇÃO DE ENTULHO, INCLUSIVE TRANSPORTE ATÉ 1KM</t>
  </si>
  <si>
    <t>SIURB-EDIF</t>
  </si>
  <si>
    <t>Os entulhos serão carregados com uso de equipamentos apropriados, como pá carregadeira, retroescavadeira ou minicarregadeira (bobcat), conforme o espaço disponível;
A operação será realizada de forma controlada, evitando a dispersão de resíduos no entorno da área de obra.O transporte será realizado com caminhões basculantes ou caçambas metálicas, com distância máxima de até 1 km entre a obra e o local de descarte;</t>
  </si>
  <si>
    <t>1.12</t>
  </si>
  <si>
    <t>01-001-010</t>
  </si>
  <si>
    <t>TRANSPORTE DE ENTULHO POR CAMINHÃO BASCULANTE, A PARTIR DE 1KM</t>
  </si>
  <si>
    <t>M3XKM</t>
  </si>
  <si>
    <t>O transporte será realizado por caminhões basculantes após a etapa de demolições/limpeza de terreno, com capacidade adequada.
Distância entre o ponto de escavação e o destino final aproximadamente 40km, conforme planejamento logístico da obra, conforme local definido e autorizado pela fiscalização.
O trajeto deverá ser alinhado previamente junto à fiscalização com base em acessos viáveis e menor impacto ambiental e urbano. 
O item será remunerado pelo volume de material x distância percorrida (m³ x Km)</t>
  </si>
  <si>
    <t>1.13</t>
  </si>
  <si>
    <t>05.09.007</t>
  </si>
  <si>
    <t>Taxa de destinação de resíduo sólido em aterro, tipo solo/terra</t>
  </si>
  <si>
    <t>Os resíduos sólidos de solo e terra resultantes da escavação serão destinados em aterro certificado pela CETESB (Companhia de Tecnologia de Saneamento Ambiental), CADRI (Certificado de Movimentação de Resíduos de Interesse Ambiental) e credenciado pelos órgãos legisladores, mediante a pagamento da taxa de destinação, conforme o volume transportado.</t>
  </si>
  <si>
    <t>1.14</t>
  </si>
  <si>
    <t>05.09.006</t>
  </si>
  <si>
    <t>Taxa de destinação de resíduo sólido em aterro, tipo inerte</t>
  </si>
  <si>
    <t>T</t>
  </si>
  <si>
    <t>O item contempla a taxa de descarte de material inerte em aterro certificado pela CETESB (Companhia de Tecnologia de Saneamento Ambiental), CADRI (Certificado de Movimentação de Resíduos de Interesse Ambiental) e credenciado pelos órgãos legisladores para Região Metropolitana de São Paulo.
Conversão de acordo com a NBR 6120:
a) Blocos artificiais: Blocos de argamassa 2200 kg/m³; cimento 2000 kg/m³; lajotas cerâmicas 1800 kg/m³; tijolos furados 1300 kg/m³; tijolos maciços 1800 kg/m³; tijolos sílico-calcáreos 2000 kg/m³;
b) Revestimentos e concretos: Argamassa de cal, cimento e areia 1900 kg/m³; argamassa de cimento e areia 2100 kg/m³; concreto simples 2400 kg/m³; concreto armado 2500 kg/m³;
c) Forro fibra mineral 300 Kg/m³.
O item será medido por tonelada de material inerte aferido no local de recolhimento (t).</t>
  </si>
  <si>
    <t>TERRAPLANAGEM</t>
  </si>
  <si>
    <t>2.1</t>
  </si>
  <si>
    <t>07.02.060</t>
  </si>
  <si>
    <t>Escavação mecanizada de valas ou cavas com profundidade de até 4 m</t>
  </si>
  <si>
    <t>As valas serão escavadas segundo, os desenhos de projeto. 
A profundidade das valas deverá obedecer às cotas do projeto. As escavações deverão ser executadas de forma a ficar garantida a sua permanente segurança, devendo para tanto serem conhecidas 
 O material escavado que for, apropriado para posterior reaterro, deverá ser depositado ao lado da vala, devendo ser respeitada distância de segurança requerida pelas normas técnicas vigentes. Caso o material escavado apresente características de naturezas diferentes, estes devem ser dispostos em montes separados. 
Os solos não aproveitáveis para o reaterro das valas deverão ser removidos e espalhados nas áreas de bota-fora aprovadas.
Deverá ser feita nova inspeção de escavações depois da ocorrência de chuvas, ventania ou quaisquer fenômenos que possam aumentar os riscos de acidentes ou desmoronamentos antes de que o serviço seja reiniciado. Os equipamentos a serem utilizados, deverão ser adequados aos tipos de escavações, além de disporem de suas normais condições de conservação e serem operados por profissionais devidamente habilitados.</t>
  </si>
  <si>
    <t>2.2</t>
  </si>
  <si>
    <t>CARGA, MANOBRA E DESCARGA DE SOLOS E MATERIAIS GRANULARES EM CAMINHÃO BASCULANTE 6 M³ - CARGA COM PÁ CARREGADEIRA (CAÇAMBA DE 1,7 A 2,8 M³ / 128 HP) E DESCARGA LIVRE (UNIDADE: M3). AF_07/2020</t>
  </si>
  <si>
    <t>Carga de solos ou materiais granulares, em caminhão basculante, com a utilização de carregadeira e
descarga livre (basculamento do caminhão) no local indicado e autorizado pela fiscalização</t>
  </si>
  <si>
    <t>2.3</t>
  </si>
  <si>
    <t>05.10.026</t>
  </si>
  <si>
    <t>Transporte de solo de 1ª e 2ª categoria por caminhão para distâncias superiores ao 20° km</t>
  </si>
  <si>
    <t xml:space="preserve"> O transporte será realizado por caminhões basculantes após a etapa de carregamento, com capacidade adequada.
Distância entre o ponto de escavação e o destino final superior a 20 km, conforme planejamento logístico da obra, conforme local definido e autorizado pela fiscalização.
O trajeto deverá ser alinhado previamente junto à fiscalização com base em acessos viáveis e menor impacto ambiental e urbano. </t>
  </si>
  <si>
    <t>2.4</t>
  </si>
  <si>
    <t>07.11.020</t>
  </si>
  <si>
    <t>Reaterro compactado mecanizado de vala ou cava com compactador</t>
  </si>
  <si>
    <t>Finalizado a execução do serviço de assentamento da tubulação/aduelas, deverá ser realizado o serviço de reaterro mecanizado da vala, utilizando do mesmo material escavado, com compactação mecânica por meio de placa vibratoria ou rolo compactador.</t>
  </si>
  <si>
    <t>2.5</t>
  </si>
  <si>
    <t>2.6</t>
  </si>
  <si>
    <t>08.01.100</t>
  </si>
  <si>
    <t>Escoramento com estacas pranchas metálicas - profundidade até 4 m</t>
  </si>
  <si>
    <t>Conforme o andamento da etapa de escavação, deverá ser realizado o escoramento das paredes da vala, utilizando pranchas metálicas, de forma a evitar desmoronamentos e quaisquer transtornos às construções nas proximidades da obra. O escoramento será dimensionado conforme a profundidade escavada sendo até 4,00m e em trechos de até 50,00m por vez, cabendo à construtora elaborar plano de ataque visando a melhor utilização e reutilização do sistema de escoramento com pranchas, atentando-se a todas as normas de segurança aplicáveis.</t>
  </si>
  <si>
    <t>DRENAGEM</t>
  </si>
  <si>
    <t>3.1</t>
  </si>
  <si>
    <t>11.18.140</t>
  </si>
  <si>
    <t>Lastro e/ou fundação em rachão mecanizado</t>
  </si>
  <si>
    <t>O projeto prevê o fornecimento, posto obra, de pedra de mão tipo rachão, equipamentos e mão de obra necessários para a execução de fundação, englobando os serviços de, transporte interno à obra, lançamento e espalhamento do rachão, homogeneização, compactação, em camadas, conforme exigências do projeto, nivelamento, acertos e acabamentos manuais. O item contempla também os serviços de mobilização e desmobilização e será medido pelo volume acabado, nas dimensões indicadas em projeto aprovado pela contratante e/ou Fiscalização (m³).</t>
  </si>
  <si>
    <t>3.2</t>
  </si>
  <si>
    <t>54.01.210</t>
  </si>
  <si>
    <t>Base de brita graduada</t>
  </si>
  <si>
    <t>Deverá ser executado uma base de brita graduada com a finalidade de garantir estabilização a camada de base a ser executada nos serviços referentes a drenagem.
A camada deve ser constituída por fragmentos duros, limpos e duráveis, livres do excesso de partículas lamelares ou alongadas, macias ou de fácil desintegração, assim como de outras substâncias ou contaminações prejudiciais.
A superfície a receber a camada de base de brita graduada simples deverá estar totalmente concluída, perfeitamente limpa, isenta de pó, lama e demais agentes prejudiciais, desempenada e com as declividades estabelecidas no projeto, além de ter recebido prévia aprovação por parte da fiscalização.
Eventuais defeitos existentes devem ser adequadamente reparados antes da distribuição da brita graduada simples.
A distribuição deverá ser feita com equipamento capaz de distribuir a brita graduada simples em espessura uniforme, sem produzir segregação, e de forma a evitar conformação adicional da camada. Caso, no entanto, isto seja necessário, admite-se conformação pela atuação da motoniveladora, exclusivamente por ação de corte, previamente ao início da compactação.
Não é permitida a execução de camadas de base de brita graduada em dias chuvosos.
A base de brita graduada não deve ser submetida à ação do tráfego. Não deve ser executado pano muito extenso para que a camada não fique exposta à ação de intempéries que possam prejudicar sua qualidade.
A camada final da base de brita deverá apresentar-se com aparência uniforme, altura de 15 cm após execução de compactação.</t>
  </si>
  <si>
    <t>3.3</t>
  </si>
  <si>
    <t>ADUELA/ GALERIA FECHADA PRE-MOLDADA DE CONCRETO ARMADO, SECAO QUADRANGULAR INTERNA DE 1,50 X 1,50 M (L X A), MISULA DE 20 X 20 CM, C = 1,00 M, ESPESSURA MIN = 15 CM, TB-45 E FCK DO CONCRETO = 30 MPA FORNECIMENTO E ASSENTAMENTO. AF_01/2023</t>
  </si>
  <si>
    <t xml:space="preserve">Transportar com auxílio da pá carregadeira as aduelas do canteiro de obras/início da rua até a lateral
da vala.
Antes de iniciar o assentamento das aduelas, o fundo da vala deve estar regularizado e com a
declividade prevista em projeto.
Transportar com auxílio da escavadeira a aduela da lateral da vala para dentro da vala, com cuidado
para não danificar a peça.
Posicionar o encaixe macho da aduela junto ao encaixe fêmea da aduela já assentada, proceder ao
alinhamento da rede e realizar o encaixe.
O sentido de montagem dos trechos deve ser realizado de jusante para montante, caminhando-se do
encaixe tipo macho das aduelas para o encaixe fêmea, ou seja, cada aduela assentada deve ter como
extremidade livre uma fêmea, onde deve ser acoplada a ponta macho da aduela subsequente.
Finalizado o assentamento das aduelas, executam-se as juntas rígidas, feitas com argamassa estrutural,
aplicando o material em todo o perímetro interno das aduelas, bem como nas laterais externas e superior
de cada aduela.
Os buracos utilizados para o içamento das aduelas também são preenchidos / rejuntados com
argamassa.
</t>
  </si>
  <si>
    <t>3.4</t>
  </si>
  <si>
    <t>ADUELA/ GALERIA FECHADA PRE-MOLDADA DE CONCRETO ARMADO, SECAO QUADRANGULAR INTERNA DE 2,00 X 2,00 M (L X A), MISULA DE 20 X 20 CM, C = 1,00 M, ESPESSURA MIN = 15 CM, TB-45 E FCK DO CONCRETO = 30 MPA FORNECIMENTO E ASSENTAMENTO. AF_01/2023</t>
  </si>
  <si>
    <t xml:space="preserve">Transportar com auxílio da pá carregadeira as aduelas do canteiro de obras/início da rua até a lateral
da vala.
Antes de iniciar o assentamento das aduelas, o fundo da vala deve estar regularizado e com a
declividade prevista em projeto.
Transportar com auxílio da escavadeira a aduela da lateral da vala para dentro da vala, com cuidado
para não danificar a peça.
Posicionar o encaixe macho da aduela junto ao encaixe fêmea da aduela já assentada, proceder ao
alinhamento da rede e realizar o encaixe.
O sentido de montagem dos trechos deve ser realizado de jusante para montante, caminhando-se do
encaixe tipo macho das aduelas para o encaixe fêmea, ou seja, cada aduela assentada deve ter como
extremidade livre uma fêmea, onde deve ser acoplada a ponta macho da aduela subsequente.
Finalizado o assentamento das aduelas, executam-se as juntas rígidas, feitas com argamassa estrutural,
aplicando o material em todo o perímetro interno das aduelas, bem como nas laterais externas e superior
de cada aduela
Os buracos utilizados para o içamento das aduelas também são preenchidos / rejuntados com
argamassa.
</t>
  </si>
  <si>
    <t>3.5</t>
  </si>
  <si>
    <t>Lastro de brita comercial compactado com soquete vibratório - espalhamento manual</t>
  </si>
  <si>
    <t>m³</t>
  </si>
  <si>
    <t>O projeto prevê o fornecimento de lastro de brita comercial que deverá ser compactado com soquete vibratório, com espessura prevista em projeto.
O lastro de brita só deve ser executada após a preparação do solo estar perfeita. Nos pontos em que se apresentar muito mole, a terra deve ser removida e substituída por material mais resistente. O lastro de brita, além do aspecto estrutural, tem também função drenante e após o acerto do fundo de vala, o lastro de brita será espalhado manualmente em toda a largura da vala. Após o nivelamento o lastro será compactado com soquete vibratório.
O item contempla a mão de obra e os equipamentos necessários para a execução dos serviços.</t>
  </si>
  <si>
    <t>3.6</t>
  </si>
  <si>
    <t>02-005-010</t>
  </si>
  <si>
    <t>CONCRETO FCK=25MPA - USINADO</t>
  </si>
  <si>
    <t>Para os serviços relacionados a fundação, deverá ser feito o uso de concreto usinado, fck = 25,0 Mpa. 
O concreto será composto pela mistura de cimento Portland, água, agregados inertes e, eventualmente, de aditivos químicos especiais, sendo que só serão feitas inclusões de aditivos com a autorização da fiscalização. 
A mistura do concreto devera obedecer a plasticidade e resistência determinadas em projeto. A composição ou traço da mistura deverá ser determinado pelo laboratório de concreto, de acordo com as normas da ABNT.
O concreto deverá ser transportado do local de mistura ao local de destino tão depressa quanto possível e por métodos que evitem segregação dos materiais ou perda dos ingredientes. 
Todo concreto que tenha endurecido por ficar longo tempo no equipamento de transporte, não poderá ser utilizado.
Tanto os veículos para transporte, a central e o local do destino como o método de manejo deverão preencher todos os requisitos aplicáveis. A utilização de equipamentos de transporte providos de elementos para misturar o concreto, só será permitida se a fiscalização assim autorizar e forem satisfeitos os requisitos estabelecidos.
Qualquer concretagem só poderá ser iniciada com a presença de um representante responsável técnico da obra.
As superfícies de concreto deverão permanecer úmidas até os 14 dias de idade. As superfícies de concreto deverão ser protegidas adequadamente da ação direta do sol, da chuva e de agentes mecânicos.
NORMAS:
- NBR 6118: Projeto de estruturas de concreto - Procedimento
- NBR 9935- Agregada terminologia</t>
  </si>
  <si>
    <t>3.7</t>
  </si>
  <si>
    <t>11.16.040</t>
  </si>
  <si>
    <t>Lançamento e adensamento de concreto ou massa em fundação</t>
  </si>
  <si>
    <t>Para execução da concretagem da fundação, o projeto prevê o serviço de lançamento e adensamento de concreto e massa.
O item contempla o fornecimento de equipamentos e mão de obra necessários para o transporte interno à obra, lançamento e adensamento de concreto ou massa em lastro, assim como o apiloamento do terreno, quando necessário.</t>
  </si>
  <si>
    <t>3.8</t>
  </si>
  <si>
    <t>10.01.040</t>
  </si>
  <si>
    <t>Armadura em barra de aço CA-50 (A ou B) fyk = 500 MPa</t>
  </si>
  <si>
    <t>KG</t>
  </si>
  <si>
    <t>A armação a ser utilizada para execução da fundação deverá ser em barra de aço CA-50 (A ou B) com FYK igual a 500Mpa.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</si>
  <si>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3.9</t>
  </si>
  <si>
    <t>03-001-001</t>
  </si>
  <si>
    <t>FORMA COMUM DE TÁBUAS DE PINUS - PLANA</t>
  </si>
  <si>
    <t>Corte e montagem das tábuas de pinus conforme dimensões do elemento estrutural.
Fixação com escoras, pontaletes ou sarrafos, garantindo alinhamento, prumo e estabilidade.
Aplicação de desmoldante para facilitar a retirada e preservar a madeira.
Verificação de medidas antes da concretagem.
Remoção após tempo mínimo de cura (conforme tipo de elemento e fck do concreto).
Limpeza, empilhamento ou descarte das formas.</t>
  </si>
  <si>
    <t>3.10</t>
  </si>
  <si>
    <t>17-005-051</t>
  </si>
  <si>
    <t>DP.01 - ESCADA MARINHEIRO DE FERRO GALVANIZADO</t>
  </si>
  <si>
    <t>Medição da profundidade da estrutura e conferência do local de instalação.
Montagem ou corte da escada de acordo com a medida necessária.
Verificação do alinhamento vertical da escada em relação à parede.
Fixação dos degraus diretamente no concreto ou por meio de suportes metálicos soldados à escada.
Verificação de estabilidade e inspeção final.
Aplicação de proteção anticorrosiva adicional, se necessário (quando instalada em ambientes agressivos ou industriais).</t>
  </si>
  <si>
    <t>3.11</t>
  </si>
  <si>
    <t>06-020-021</t>
  </si>
  <si>
    <t>FORNECIMENTO DE TAMPÃO DE FERRO FUNDIDO DÚCTIL CLASSE MÍNIMA 400 (40T) D=600MM - NBR 10160 ARTICULADO - P/ GAL. ÁGUAS PLUV.</t>
  </si>
  <si>
    <t>UN</t>
  </si>
  <si>
    <t>O projeto prevê o fornecimento do conjunto completo (base + tampa articulada), para conclusão da etapa de instalação do tampão de ferro fundido dúctil.</t>
  </si>
  <si>
    <t>3.12</t>
  </si>
  <si>
    <t>06-020-003</t>
  </si>
  <si>
    <t>INC.27 - INSTALAÇÃO DE TAMPÃO PARA GALERIA DE ÁGUAS PLUVIAIS - ARTICULADO, EXCETO FORNECIMENTO DE TAMPÃO</t>
  </si>
  <si>
    <t>Após executada a implantação dos poços de visita/caixa hidráulica serão verificados o alinhamento e nível da estrutura onde será instalado o tampão.
Preparação do topo do poço ou caixa com regularização em argamassa ou concreto.
Posicionamento da base (armação) do tampão, com nivelamento preciso.
Execução da ancoragem (quando exigido) com argamassa ou chumbadores metálicos.
Vedação perimetral, se aplicável.
Limpeza da área e inspeção final da articulação e fechamento do tampão</t>
  </si>
  <si>
    <t>3.13</t>
  </si>
  <si>
    <t>32.17.030</t>
  </si>
  <si>
    <t>Impermeabilização em argamassa polimérica para umidade e água de percolação</t>
  </si>
  <si>
    <t>O projeto prevê o fornecimento de impermeabilização com argamassa polimérica,
compreendendo:
a) Argamassa polimérica, bi-componente, à base de dispersão acrílica e cimentos aditivados, com as características técnicas,
- Bi-componente: componente A (resina) à base de polímeros acrílicos, componente B (pó cinza) à base de cimentos especiais, dotados de aditivos impermeabilizantes, plastificantes e agregados minerais preparados na proporção recomendada pelo fabricante, atóxico, inodoro, que não altera a potabilidade da água; referência comercial Denver TEC-100 da Dever Global, Viaplus 1000 ou Viaplus TOP da Viapol ou equivalente, desde que atenda às exigências mínimas da NBR 11905 e às características técnicas acima descritas;
- Materiais acessórios e a mão de obra necessária para a execução dos serviços, inclusive limpeza da superfície.
O item será medido por área de impermeabilização executada (m²).</t>
  </si>
  <si>
    <t>3.14</t>
  </si>
  <si>
    <t>3.15</t>
  </si>
  <si>
    <t>3.16</t>
  </si>
  <si>
    <t>3.17</t>
  </si>
  <si>
    <t>3.18</t>
  </si>
  <si>
    <t>10.01.060</t>
  </si>
  <si>
    <t>Armadura em barra de aço CA-60 (A ou B) fyk = 600 MPa</t>
  </si>
  <si>
    <t>A armação a ser utilizada para execução da fundação deverá ser em barra de aço CA-60 (A ou B) com FYK igual a 600Mpa.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</si>
  <si>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3.19</t>
  </si>
  <si>
    <t>3.20</t>
  </si>
  <si>
    <t>3.21</t>
  </si>
  <si>
    <t>3.22</t>
  </si>
  <si>
    <t>3.23</t>
  </si>
  <si>
    <t>3.24</t>
  </si>
  <si>
    <t>3.25</t>
  </si>
  <si>
    <t>3.26</t>
  </si>
  <si>
    <t>RECOMPOSIÇÕES</t>
  </si>
  <si>
    <t>4.1</t>
  </si>
  <si>
    <t>02.10.060</t>
  </si>
  <si>
    <t>Locação de vias, calçadas, tanques e lagoas</t>
  </si>
  <si>
    <t>O projeto prevê o fornecimento de veículo para locomoção, materiais, mão-de-obra qualificada e equipamentos necessários para execução de serviços de locação de vias, calçadas, tanque e lagoas, com pontaletes de 3 x 3 em madeira Erisma uncinatum (conhecido como Quarubarana ou Cedrinho), ou Qualea spp (conhecida como Cambará). O item será medido pela área de vias, calçadas, tanques e lagoas locadas, nas dimensões indicadas em projeto aprovado pela contratante e/ou Fiscalização (m²).</t>
  </si>
  <si>
    <t>4.2</t>
  </si>
  <si>
    <t>ASSENTAMENTO DE GUIA (MEIO-FIO) EM TRECHO RETO, CONFECCIONADA EM CONCRETO PRÉ-FABRICADO, DIMENSÕES 100X15X13X30 CM (COMPRIMENTO X BASE INFERIOR X BASE SUPERIOR X ALTURA). AF_01/2024</t>
  </si>
  <si>
    <t>Deverá ser executado o serviço de assentamento de guias (meio-fio), previstas em projeto para trechos retos e para trechos curvos (item 3.1.2), confeccionadas em concreto pré-fabricado, nas dimensões de 100x15x13x30cm (comprimento x base inferior x base superior x altura). As guias de concreto deverão ser assentadas tendo como funcionalidade, servir como limitadores físicos das plataformas das vias, com o objetivo de proteger os bordos das pistas dos efeitos das erosões causadas pelo escoamento das águas precipitadas que tendem a verter neste sentido devido à declividade transversal da pista. Desta forma, o meio fio tem a função de captar este fluxo, conduzindo os deflúvios para os pontos previamente definidos para o lançamento.
Os meios fios serão de concreto pré-moldado, nas dimensões de 30 cm de altura por 1 m de comprimento, sendo que na base a largura será de 15 cm e no topo a largura será de 13 cm. O concreto utilizado na fabricação das peças pré-moldadas deverá obedecer ao preconizado nas normas ABNT 6118 e ABNT 7187.
Para execução dos serviços será necessário o alinhamento do trecho, dentro da cota do projeto, utilizando estacas de madeira e uma linha fortemente distendida entre as mesmas. 
Após a demarcação das guias, deverá ser iniciado a escavação das valas conforme dimensões das guias pré-moldadas e dos alinhamentos previstos em projeto. O fundo será apiloado, sobre os quais serão assentadas ou reassentadas as guias de maneira a representar a forma, o alinhamento e o nível previstos no projeto.
As guias serão rejuntadas com argamassa de cimento e areia, com traço 1:3 respectivamente, preparada mecanicamente. Será tolerado até 20 mm de desvio no alinhamento e perfis estabelecidos no projeto.
As guias pré-moldadas deverão apresentar resistência adequada, estando completamente curados por ocasião de seu uso. Seu acabamento deverá ser satisfatório, sem rebarbas e porosidade.
As curvas serão executadas com frações de meios-fios, com comprimentos adequados ao desenvolvimento do segmento curvo, com as faces e arestas subordinadas aos raios. Após sua colocação, deverão ser adequadamente escorados para evitar deslocamentos.
No recebimento das peças pré-moldadas deverá ser verificado o lote de peças. Caso haja peças quebradas, com trincas, faces com saliências, reentrâncias ou fora de esquadro, estas deverão ser rejeitadas, caso estas ocorrências atinjam mais que 10% do lote, este deverá ser rejeitado.
Deve-se também ser verificado as dimensões das peças pré-moldadas, pequenas variações poderão ser aceitas, desde que sejam atendidos os demais requisitos e estas não resultem em perda de qualidade das peças.</t>
  </si>
  <si>
    <t>4.3</t>
  </si>
  <si>
    <t>EXECUÇÃO DE SARJETA DE CONCRETO USINADO, MOLDADA IN LOCO EM TRECHO RETO, 30 CM BASE X 15 CM ALTURA. AF_01/2024</t>
  </si>
  <si>
    <t>Deverá ser executado sarjetas de concreto usinado, moldada in loco, com dimensões de 30x15 cm (base x altura), previstas em projeto para trechos retos e trechos curvos (item 3.1.5). As sarjetas a serem executadas são dispositivos de drenagem, de secção triangular com função de transportar longitudinalmente, ao longo de uma via, as águas pluviais, entre dois pontos previamente determinados e previstos para execução da drenagem. 
O material a ser utilizado na confecção de sarjetas será o concreto e deverá obedecer ao preconizado nas Normas NBR 6118 e NBR 7187.
A execução das sarjetas deverá ser iniciada após a conclusão de todas as operações de pavimentação e intervenções nas faixas adjacentes.A execução dos serviços será iniciada com a escavação, obedecendo aos alinhamentos previstos no projeto e seguida do serviço de apiloamento da superfície. 
Posteriormente, deve-se realizar a contenção lateral por meio de formas de madeira, assentadas em conformidade com os alinhamentos e perfis do projeto. 
As pranchas utilizadas para execução das formas deverão ser firmemente fixadas e travadas, de forma a impedir a sua movimentação.
Quando finalizada a montagem das formas, deve-se realizar o lançamento do concreto com acabamento em argamassa de cimento e areia. O lançamento do concreto usinado bombeável deverá ser feito de maneira que, quando finalizada, apresente espessura uniforme e caimentos desejados, conforme demonstrado em seção especificada em projeto.
O concreto a ser utilizado deverá apresentar classe de resistência C20, com brita 0 e 1, Slump = 100 +/- 20mm e deverá ter plasticidade e umidade, tais que possa ser facilmente lançado nas formas, onde, convenientemente apiloado e alisado.
O concreto deverá constituir uma massa compacta sem buracos ou ninhos. Antes do lançamento do concreto, deverão ser umedecidas a base e as formas.
Deverão ser utilizadas, para a concretagem, guias de referências, colocadas a cada 2 metros, facilitando assim o espalhamento e o acabamento do concreto.
A obra final não deverá apresentar imperfeições ou desníveis que venham a dificultar ou prejudicar o escoamento das águas pluviais.</t>
  </si>
  <si>
    <t>__________________________________________________________</t>
  </si>
  <si>
    <t>Responsável Técnico:</t>
  </si>
  <si>
    <t>José Augusto Pinelli</t>
  </si>
  <si>
    <t>CREA / CAU:</t>
  </si>
  <si>
    <t>ART / RRT:</t>
  </si>
  <si>
    <t>2620250387335</t>
  </si>
  <si>
    <t>Cronograma Físico-Financeiro</t>
  </si>
  <si>
    <t xml:space="preserve">                                            MÊS                                                                                                                                                                                                                                                                                                                                                                                                           SERVIÇOS</t>
  </si>
  <si>
    <t xml:space="preserve">MÊS 1             </t>
  </si>
  <si>
    <t xml:space="preserve">MÊS 2             </t>
  </si>
  <si>
    <t xml:space="preserve">MÊS 3              </t>
  </si>
  <si>
    <t xml:space="preserve">MÊS 4           </t>
  </si>
  <si>
    <t xml:space="preserve">MÊS 5        </t>
  </si>
  <si>
    <t xml:space="preserve">MÊS 6             </t>
  </si>
  <si>
    <t xml:space="preserve">MÊS 7             </t>
  </si>
  <si>
    <t>MÊS 8</t>
  </si>
  <si>
    <t>TOTAL</t>
  </si>
  <si>
    <t>FILTRAR</t>
  </si>
  <si>
    <t>MENSAL</t>
  </si>
  <si>
    <t>% MENSAL</t>
  </si>
  <si>
    <t>ACUMULADO</t>
  </si>
  <si>
    <t>% ACUMULADO</t>
  </si>
  <si>
    <t>Memória de Cálculo</t>
  </si>
  <si>
    <t>Coluna1</t>
  </si>
  <si>
    <t>Placa de identificação para obra: 2,00m x 6,00m = 12,00m²</t>
  </si>
  <si>
    <t>0</t>
  </si>
  <si>
    <t xml:space="preserve">1 unidade x  8 meses </t>
  </si>
  <si>
    <t>-</t>
  </si>
  <si>
    <t>Conforme projeto: 7,28m + 10,63m + 65,32m + 60,40m + 49,05m + 26,12m + 31,35m + 26,56m + 48,39m + 32,02m + 42,46m + 39,38m = 438,96m</t>
  </si>
  <si>
    <t xml:space="preserve">Conforme projeto: 7,28m + 31,35m + 26,56m </t>
  </si>
  <si>
    <t>Conforme projeto: 1.505,85 m²</t>
  </si>
  <si>
    <t>Área próximo ao muro ala PONTO 23</t>
  </si>
  <si>
    <t>Área necessária para limpeza: 180,00m²</t>
  </si>
  <si>
    <t>Área próximo ao muro ala PONTO 22-B</t>
  </si>
  <si>
    <t>Área necessária para limpeza: 47,50m²</t>
  </si>
  <si>
    <t>Desassoreamento próximo ao muro ala PONTO 23</t>
  </si>
  <si>
    <t>20,50m² x 0,30m = 6,15m³</t>
  </si>
  <si>
    <t>Conforme projeto: 
PONTO 22B - T03: 69,00 m 
PONTO 23: 5,50 m + 11,50 m = 17,00 m 
Total=  69,00m + 17,00 m = 86,00</t>
  </si>
  <si>
    <t>Guia demolida: 86,00m x 0,30m x 0,15m + 50% empolamento = 5,81m³</t>
  </si>
  <si>
    <t>Guia demolida: 86,00m x 0,30m x 0,15m + 50% empolamento x 40km =</t>
  </si>
  <si>
    <t>Limpeza mecanizada do terreno: 227,50m² x 0,20m + 30% empolamento x 40km =</t>
  </si>
  <si>
    <t>Tubo existente Ø0,80m = [(3,14 x 0,5²m) - (3,14 x 0,40²m) x 65,19m + 50% empolamento] x 40km =</t>
  </si>
  <si>
    <t>Limpeza mecanizada do terreno: 227,50m² x 0,20m + 30% empolamento =</t>
  </si>
  <si>
    <t xml:space="preserve">Solo desassoreado: 20,50m² x 0,30m + 30% empolamento = </t>
  </si>
  <si>
    <t>Guia demolida: 86,00m x 0,30m x 0,15m x 2,50 T/m³ =</t>
  </si>
  <si>
    <t>Tubo existente Ø0,80m = [(3,14 x 0,5²m) - (3,14 x 0,40²m) x 65,19m] x 2,50 T/m³ =</t>
  </si>
  <si>
    <t>ok</t>
  </si>
  <si>
    <t>Conforme projeto: 
PONTO 22B - T01 e T02: 2.561,71m³
PONTO 22B - T03: 829,55m³
PONTO 23: 1.039,14m³
Total= 4.430,40m³</t>
  </si>
  <si>
    <t>Escavação - Reaterro + 30% Empolamento =</t>
  </si>
  <si>
    <t>(Escavação - Reaterro) x 40km + 30% Empolamento  =</t>
  </si>
  <si>
    <t>Conforme projeto: 
Volume escavado: 4.430,40m³
Volume de aduela: (1,70m x 1,70m x (31,35m + 26,56m + 48,39m + 32,02m)) + (2,20m x 2,20m x (7,28m + 10,63m + 65,32m + 60,40m + 49,05m + 26,12m + 42,46m + 39,38m)) = 1.854,84m³
Volume PV'S: 49,10m³ (PV01 - 22B) + 53,86m³ (x5) (PV02 AO PV06 - 22B) + 40,43m³ (CX01 - 22B-23) + 25,63m³ (x3) (PV01 AO PV03 - 23) + 53,80m³ (CX01 22B) = 489,52m³
Volume necessário de reaterro: 4.430,40m³ - 1.854,84m³ - 489,52m³ =&gt;</t>
  </si>
  <si>
    <t>(Escavação - Reaterro) + 30% Empolamento  =</t>
  </si>
  <si>
    <t>50,00m lineares x 2,97m profund. média x 2 lados = 297,00m²</t>
  </si>
  <si>
    <t>Os escoramentos serão realizados por trechos de até 50,00m por vez</t>
  </si>
  <si>
    <t>Aduela (1,50m x 1,50m): 138,32m x 1,80m x 0,50m = 124,49m³</t>
  </si>
  <si>
    <t>Aduela (2,00m x 2,00m): 300,64m x 2,30m x 0,50m = 345,74m³</t>
  </si>
  <si>
    <t>Aduela (1,50m x 1,50m): 138,32m x 1,80m x 0,20m = 49,80m³</t>
  </si>
  <si>
    <t>Aduela (2,00m x 2,00m): 300,64m x 2,30m x 0,20m = 345,74m³</t>
  </si>
  <si>
    <t>Conforme projeto: 31,35m + 26,56m + 48,39m + 32,02m = 138,32m</t>
  </si>
  <si>
    <t>7,28m + 10,63m + 65,32m + 60,40m + 49,05m + 26,12m + 42,46m + 39,38m = 300,64m</t>
  </si>
  <si>
    <t>PONTO 22B - PV01:                                                                                                                                               
3,80m x 3,80m x 0,20m = 2,89m³</t>
  </si>
  <si>
    <t>PONTO 22B - PV02 = 03 = 04 = 05 = 06:                                                                                                                                               3,80m x 3,80m x 0,20m x 5 PV = 14,44m³</t>
  </si>
  <si>
    <t>PONTO 22B-23 - CX01:</t>
  </si>
  <si>
    <t>3,80m x 3,80m x 0,20m = 2,89m³</t>
  </si>
  <si>
    <t>PONTO 23 - PV01 ao PV03</t>
  </si>
  <si>
    <t>3,39m x 2,89m x 0,20m x 3PV = 5,88m³</t>
  </si>
  <si>
    <t>PONTO 22B - PV01:                                                                                                                                               
Paredes + lajes: 10,72m³                                                                                                                                                       Viga : 0,74m³</t>
  </si>
  <si>
    <t xml:space="preserve">PONTO 22B - PV02 = 03 = 04 = 05 = 06:
Paredes + lajes: 11,01m³ x 5 PV                                                                                                                                         Viga:1,12m³ x 5 PV </t>
  </si>
  <si>
    <t>PONTO 22B-23 - CX01:
Paredes + lajes = 6,65m³
Viga = 0,59m³</t>
  </si>
  <si>
    <t xml:space="preserve">PONTO 23 - PV01 ao PV03
Paredes + lajes = 6,87m³ x 3PV
Vigas = 0,41m² x 3PV </t>
  </si>
  <si>
    <t>Volume de concreto =&gt;</t>
  </si>
  <si>
    <t>PONTO 22B - PV01:                                                                                                                                               
Paredes + lajes: 1426,60 kg                                                                                                                                                           Viga : 52,00 Kg</t>
  </si>
  <si>
    <t xml:space="preserve">PONTO 22B - PV02 = 03 = 04 = 05 = 06:
Paredes + lajes: 1.492,10kg x 5 PV                                                                                                                                   
Viga: 65,00 kg x 5 PV </t>
  </si>
  <si>
    <t>PONTO 22B-23 - CX01:
Paredes + lajes = 1428,80kg
Viga = 56,20kg</t>
  </si>
  <si>
    <t>PONTO 23 - PV01 ao PV03
Paredes + lajes = 947,20kg x 3PV
Vigas = 24,00kg x 3PV</t>
  </si>
  <si>
    <t>PONTO 22B - PV01:                                                                                                                                               
Paredes + lajes: 75,38m²                                                                                                                                                       Viga: 7,42m²</t>
  </si>
  <si>
    <t>PONTO 22B - PV02 = 03 = 04 = 05 = 06:
Paredes + lajes: 78,24m² x 5 PV                                                                                                                                   
Viga: 11,16m² x 5 PV</t>
  </si>
  <si>
    <t>PONTO 22B-23 - CX01:
Paredes + lajes = 44,96m²
Viga = 5,91m²</t>
  </si>
  <si>
    <t xml:space="preserve">PONTO 23 - PV01 ao PV03
Paredes + lajes = 48,85m² x 3PV =
Vigas = 4,08m² x 3PV = </t>
  </si>
  <si>
    <t>PONTO 22B - PV01 = 3,00m</t>
  </si>
  <si>
    <t>PONTO 22B - PV02 = 3,33m</t>
  </si>
  <si>
    <t>PONTO 22B - PV03 = 3,93m</t>
  </si>
  <si>
    <t>PONTO 22B - PV04 = 4,00m</t>
  </si>
  <si>
    <t>PONTO 22B - PV05 = 3,19m</t>
  </si>
  <si>
    <t>PONTO 22B - PV06 = 2,75m</t>
  </si>
  <si>
    <t>PONTO 22B-23 - CX01: 2,99m</t>
  </si>
  <si>
    <t>PONTO 23 - PV01: 2,70m</t>
  </si>
  <si>
    <t>PONTO 23 - PV02: 2,50m</t>
  </si>
  <si>
    <t>PONTO 23 - PV03: 2,50m</t>
  </si>
  <si>
    <t>PONTO 22B - 06 poços de visita</t>
  </si>
  <si>
    <t>PONTO 22B-23: CX01</t>
  </si>
  <si>
    <t>PONTO 23 - 03 poços de visita</t>
  </si>
  <si>
    <t>Área em contato com á agua:</t>
  </si>
  <si>
    <t>Ponto 22B-PV01: 3,40m x 3,40m (Fundo PV) + 4 paredes 3,80m x 3,20m=&gt;</t>
  </si>
  <si>
    <t xml:space="preserve">Ponto 22B - PV02 = 03 = 04 = 05 = 06:  
5 x 3,40m x 3,40m + 4paredes 3,80m x 3,53m =&gt;                                                                                                                                              </t>
  </si>
  <si>
    <t>Ponto 22B - 23-CX01: 3,40m x 3,40m (Fundo PV) + 4 paredes 3,80m x 2,74m =&gt;</t>
  </si>
  <si>
    <t>Ponto 23 - PV01 ao PV03: 
3PV x [(3,00m x 2,50m (Fundo PV)) + (2 paredes 3,40m x 2,40m) + (2 paredes 2,90m x 2,40m) =&gt;</t>
  </si>
  <si>
    <t>Base laje de fundo do muro ala: PONTO 23</t>
  </si>
  <si>
    <t>8,70m² x 0,20m =&gt;</t>
  </si>
  <si>
    <t>Base laje de fundo do muro ala: PONTO 22B</t>
  </si>
  <si>
    <t>14,30m² x 0,20m =&gt;</t>
  </si>
  <si>
    <t>Conforme projeto: Muro ala PONTO 23</t>
  </si>
  <si>
    <t>Viga: 0,10m³</t>
  </si>
  <si>
    <t>Pilares: 0,40m³</t>
  </si>
  <si>
    <t>Lajes e paredes: 3,73m³</t>
  </si>
  <si>
    <t>Viga B.: 2,03m³</t>
  </si>
  <si>
    <t>Conforme projeto: Muro ala PONTO 22B</t>
  </si>
  <si>
    <t>Viga: 0,14m³</t>
  </si>
  <si>
    <t>Pilares: 0,52m³</t>
  </si>
  <si>
    <t>Lajes e paredes: 6,25m³</t>
  </si>
  <si>
    <t>Viga B.: 2,48m³</t>
  </si>
  <si>
    <t>Viga: 14,3 kg</t>
  </si>
  <si>
    <t>Pilares: 44,4 kg</t>
  </si>
  <si>
    <t>Lajes e paredes: 280,1 kg</t>
  </si>
  <si>
    <t>Viga B.: 129,1 kg</t>
  </si>
  <si>
    <t>Viga: 18,4 kg</t>
  </si>
  <si>
    <t>Pilares: 46,5 kg</t>
  </si>
  <si>
    <t>Lajes e paredes: 475,3 kg</t>
  </si>
  <si>
    <t>Viga B.: 154,2 kg</t>
  </si>
  <si>
    <t>Viga: 1,3 kg</t>
  </si>
  <si>
    <t>Viga B.: 5,4 kg</t>
  </si>
  <si>
    <t>Viga: 1,8 kg</t>
  </si>
  <si>
    <t>Viga B.: 6,3 kg</t>
  </si>
  <si>
    <t>Viga: 1,32m²</t>
  </si>
  <si>
    <t>Pilares: 6,07m²</t>
  </si>
  <si>
    <t>Lajes e paredes: 26,73m²</t>
  </si>
  <si>
    <t>Viga B.: 19,39m²</t>
  </si>
  <si>
    <t>Viga: 1,76m²</t>
  </si>
  <si>
    <t>Pilares: 6,89m²</t>
  </si>
  <si>
    <t>Lajes e paredes: 34,66m²</t>
  </si>
  <si>
    <t>Viga B.: 23,64m²</t>
  </si>
  <si>
    <t>Superfície em contato com a água: PONTO 23</t>
  </si>
  <si>
    <t xml:space="preserve">Laje de fundo: 8,70m² </t>
  </si>
  <si>
    <t>Alas: 2,99m² x 2 alas</t>
  </si>
  <si>
    <t>Superfície em contato com a água: PONTO 22B</t>
  </si>
  <si>
    <t xml:space="preserve">Laje de fundo: 14,30m² </t>
  </si>
  <si>
    <t>Ponto 22B-CX01:</t>
  </si>
  <si>
    <t>6,30m x 3,05m x 0,20m =</t>
  </si>
  <si>
    <t>Ponto 22B-CX01:
Paredes + lajes = 13,01m³
Vigas = 0,22m³</t>
  </si>
  <si>
    <t>Ponto 22B-CX01:
Paredes + lajes = 1439,00kg
Vigas = 23,20kg</t>
  </si>
  <si>
    <t>Ponto 22B-CX01: 
Paredes + lajes = 85,18m²
Vigas = 2,17m²</t>
  </si>
  <si>
    <t>5,90m x 2,65m (Fundo PV) + 2paredes 6,30m x 2,60m + 1parede 3,05m x 2,60m =&gt;</t>
  </si>
  <si>
    <t>conforme o projeto: 1505,85 m²</t>
  </si>
  <si>
    <t>Conforme projeto: 
Ponto 22B - T03: 69,01 m 
Ponto 23: 5,50 m + 11,50 m = 17,00 m 
Total=  69,01m + 17,00 m = 86,01</t>
  </si>
  <si>
    <t>Ø</t>
  </si>
  <si>
    <t>Planilha Orçamentária</t>
  </si>
  <si>
    <t>Referência de Preço - 1: SINAPI - 08/2025 - Não Desonerado</t>
  </si>
  <si>
    <t xml:space="preserve">Versão: </t>
  </si>
  <si>
    <t>A0</t>
  </si>
  <si>
    <t>Data do Orçamento:</t>
  </si>
  <si>
    <t>Aplicar outro BDI?</t>
  </si>
  <si>
    <t>Referência de Preço - 2: CDHU - Boletim 198 - Não Desonerado</t>
  </si>
  <si>
    <t>Referência de Preço - 3: SIURB-INFRA - 01/2025 - Não Desonerado</t>
  </si>
  <si>
    <t>Referência de Preço - 4: SIURB-EDIF - 01/2025 - Não Desonerado</t>
  </si>
  <si>
    <t>BDI %</t>
  </si>
  <si>
    <t>Referência de Preço - 5: SICRO - 04/2025 - Não Desonerado</t>
  </si>
  <si>
    <t>Referência de Preço - 6: DER - 04/2025 - Não Desonerado</t>
  </si>
  <si>
    <t>REFERÊNCIA</t>
  </si>
  <si>
    <t>CUSTO UNITÁRIO (R$)</t>
  </si>
  <si>
    <t>Não</t>
  </si>
  <si>
    <t>1.15</t>
  </si>
  <si>
    <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</si>
  <si>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</si>
  <si>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</si>
  <si>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</si>
  <si>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</si>
  <si>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</si>
  <si>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</si>
  <si>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</si>
  <si>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</si>
  <si>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</si>
  <si>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</si>
  <si>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</si>
  <si>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</si>
  <si>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</si>
  <si>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</si>
  <si>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</si>
  <si>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</si>
  <si>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</si>
  <si>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</si>
  <si>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</si>
  <si>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</si>
  <si>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</si>
  <si>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</si>
  <si>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</si>
  <si>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</si>
  <si>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</si>
  <si>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</si>
  <si>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</si>
  <si>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</si>
  <si>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</si>
  <si>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</si>
  <si>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</si>
  <si>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</si>
  <si>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</si>
  <si>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</si>
  <si>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</si>
  <si>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</si>
  <si>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</si>
  <si>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</si>
  <si>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</si>
  <si>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</si>
  <si>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</si>
  <si>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</si>
  <si>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</si>
  <si>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</si>
  <si>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</si>
  <si>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</si>
  <si>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</si>
  <si>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</si>
  <si>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</si>
  <si>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</si>
  <si>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</si>
  <si>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</si>
  <si>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</si>
  <si>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</si>
  <si>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</si>
  <si>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</si>
  <si>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</si>
  <si>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</si>
  <si>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</si>
  <si>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</si>
  <si>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</si>
  <si>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</si>
  <si>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</si>
  <si>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</si>
  <si>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</si>
  <si>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</si>
  <si>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</si>
  <si>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</si>
  <si>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</si>
  <si>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</si>
  <si>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</si>
  <si>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</si>
  <si>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</si>
  <si>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</si>
  <si>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</si>
  <si>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</si>
  <si>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</si>
  <si>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</si>
  <si>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</si>
  <si>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</si>
  <si>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</si>
  <si>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</si>
  <si>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</si>
  <si>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</si>
  <si>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2.7</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</si>
  <si>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</si>
  <si>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</si>
  <si>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</si>
  <si>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</si>
  <si>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</si>
  <si>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</si>
  <si>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</si>
  <si>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</si>
  <si>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</si>
  <si>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</si>
  <si>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</si>
  <si>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</si>
  <si>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</si>
  <si>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</si>
  <si>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</si>
  <si>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</si>
  <si>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</si>
  <si>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</si>
  <si>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</si>
  <si>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</si>
  <si>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</si>
  <si>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</si>
  <si>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</si>
  <si>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</si>
  <si>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</si>
  <si>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</si>
  <si>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</si>
  <si>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</si>
  <si>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</si>
  <si>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</si>
  <si>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</si>
  <si>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</si>
  <si>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</si>
  <si>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</si>
  <si>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</si>
  <si>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</si>
  <si>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</si>
  <si>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</si>
  <si>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</si>
  <si>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</si>
  <si>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</si>
  <si>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</si>
  <si>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</si>
  <si>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</si>
  <si>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</si>
  <si>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</si>
  <si>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</si>
  <si>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</si>
  <si>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</si>
  <si>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</si>
  <si>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</si>
  <si>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</si>
  <si>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</si>
  <si>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</si>
  <si>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</si>
  <si>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</si>
  <si>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</si>
  <si>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</si>
  <si>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</si>
  <si>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</si>
  <si>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</si>
  <si>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</si>
  <si>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</si>
  <si>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</si>
  <si>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</si>
  <si>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</si>
  <si>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</si>
  <si>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</si>
  <si>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</si>
  <si>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</si>
  <si>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</si>
  <si>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</si>
  <si>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</si>
  <si>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</si>
  <si>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</si>
  <si>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</si>
  <si>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</si>
  <si>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</si>
  <si>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</si>
  <si>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</si>
  <si>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</si>
  <si>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</si>
  <si>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</si>
  <si>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</si>
  <si>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</si>
  <si>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</si>
  <si>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</si>
  <si>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</si>
  <si>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</si>
  <si>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</si>
  <si>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</si>
  <si>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SUBITEM</t>
  </si>
  <si>
    <t>ADUELA</t>
  </si>
  <si>
    <t>POÇO DE VISITA</t>
  </si>
  <si>
    <t>MUROS ALA</t>
  </si>
  <si>
    <t>CAIXA HIDRAULICA</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</si>
  <si>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</si>
  <si>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</si>
  <si>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</si>
  <si>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</si>
  <si>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</si>
  <si>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</si>
  <si>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</si>
  <si>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</si>
  <si>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</si>
  <si>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</si>
  <si>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</si>
  <si>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</si>
  <si>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</si>
  <si>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</si>
  <si>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</si>
  <si>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</si>
  <si>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</si>
  <si>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</si>
  <si>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</si>
  <si>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</si>
  <si>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</si>
  <si>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</si>
  <si>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</si>
  <si>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</si>
  <si>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</si>
  <si>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</si>
  <si>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</si>
  <si>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</si>
  <si>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</si>
  <si>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</si>
  <si>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</si>
  <si>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</si>
  <si>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</si>
  <si>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</si>
  <si>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</si>
  <si>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</si>
  <si>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</si>
  <si>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</si>
  <si>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</si>
  <si>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</si>
  <si>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</si>
  <si>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</si>
  <si>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</si>
  <si>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</si>
  <si>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</si>
  <si>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</si>
  <si>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</si>
  <si>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</si>
  <si>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</si>
  <si>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</si>
  <si>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</si>
  <si>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</si>
  <si>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</si>
  <si>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</si>
  <si>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</si>
  <si>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</si>
  <si>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</si>
  <si>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</si>
  <si>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</si>
  <si>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</si>
  <si>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</si>
  <si>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</si>
  <si>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</si>
  <si>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</si>
  <si>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</si>
  <si>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</si>
  <si>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</si>
  <si>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</si>
  <si>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</si>
  <si>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</si>
  <si>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</si>
  <si>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</si>
  <si>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</si>
  <si>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PAVIMENTAÇÃO</t>
  </si>
  <si>
    <t>4.4</t>
  </si>
  <si>
    <t>4.5</t>
  </si>
  <si>
    <t>4.6</t>
  </si>
  <si>
    <t>4.7</t>
  </si>
  <si>
    <t>4.8</t>
  </si>
  <si>
    <t>4.9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</si>
  <si>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</si>
  <si>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</si>
  <si>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</si>
  <si>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</si>
  <si>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</si>
  <si>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</si>
  <si>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</si>
  <si>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</si>
  <si>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</si>
  <si>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</si>
  <si>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</si>
  <si>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</si>
  <si>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</si>
  <si>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</si>
  <si>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</si>
  <si>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</si>
  <si>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</si>
  <si>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</si>
  <si>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</si>
  <si>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</si>
  <si>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</si>
  <si>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</si>
  <si>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</si>
  <si>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</si>
  <si>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</si>
  <si>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</si>
  <si>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</si>
  <si>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</si>
  <si>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</si>
  <si>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</si>
  <si>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</si>
  <si>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</si>
  <si>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</si>
  <si>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</si>
  <si>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</si>
  <si>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</si>
  <si>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</si>
  <si>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</si>
  <si>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</si>
  <si>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</si>
  <si>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</si>
  <si>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</si>
  <si>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</si>
  <si>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</si>
  <si>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</si>
  <si>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</si>
  <si>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</si>
  <si>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</si>
  <si>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</si>
  <si>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</si>
  <si>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</si>
  <si>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</si>
  <si>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</si>
  <si>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</si>
  <si>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</si>
  <si>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</si>
  <si>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</si>
  <si>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</si>
  <si>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</si>
  <si>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</si>
  <si>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</si>
  <si>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</si>
  <si>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</si>
  <si>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</si>
  <si>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</si>
  <si>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</si>
  <si>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</si>
  <si>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</si>
  <si>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</si>
  <si>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</si>
  <si>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</si>
  <si>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</si>
  <si>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</si>
  <si>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</si>
  <si>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</si>
  <si>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</si>
  <si>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</si>
  <si>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</si>
  <si>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</si>
  <si>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</si>
  <si>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</si>
  <si>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</si>
  <si>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</si>
  <si>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</si>
  <si>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</si>
  <si>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</si>
  <si>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</si>
  <si>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</si>
  <si>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</si>
  <si>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</si>
  <si>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4.100</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</si>
  <si>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</si>
  <si>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</si>
  <si>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</si>
  <si>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</si>
  <si>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</si>
  <si>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</si>
  <si>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</si>
  <si>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</si>
  <si>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</si>
  <si>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</si>
  <si>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</si>
  <si>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</si>
  <si>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</si>
  <si>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</si>
  <si>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</si>
  <si>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</si>
  <si>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</si>
  <si>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</si>
  <si>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</si>
  <si>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</si>
  <si>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</si>
  <si>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</si>
  <si>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</si>
  <si>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</si>
  <si>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</si>
  <si>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</si>
  <si>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</si>
  <si>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</si>
  <si>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</si>
  <si>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</si>
  <si>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</si>
  <si>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</si>
  <si>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</si>
  <si>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</si>
  <si>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</si>
  <si>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</si>
  <si>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</si>
  <si>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</si>
  <si>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</si>
  <si>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</si>
  <si>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</si>
  <si>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</si>
  <si>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</si>
  <si>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</si>
  <si>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</si>
  <si>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</si>
  <si>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</si>
  <si>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</si>
  <si>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</si>
  <si>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</si>
  <si>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</si>
  <si>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</si>
  <si>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</si>
  <si>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</si>
  <si>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</si>
  <si>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</si>
  <si>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</si>
  <si>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</si>
  <si>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</si>
  <si>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</si>
  <si>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</si>
  <si>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</si>
  <si>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</si>
  <si>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</si>
  <si>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</si>
  <si>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</si>
  <si>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</si>
  <si>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</si>
  <si>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</si>
  <si>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</si>
  <si>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</si>
  <si>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</si>
  <si>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</si>
  <si>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</si>
  <si>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</si>
  <si>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</si>
  <si>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</si>
  <si>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</si>
  <si>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</si>
  <si>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</si>
  <si>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</si>
  <si>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</si>
  <si>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</si>
  <si>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</si>
  <si>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</si>
  <si>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</si>
  <si>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</si>
  <si>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</si>
  <si>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</si>
  <si>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</si>
  <si>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</si>
  <si>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</si>
  <si>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</si>
  <si>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</si>
  <si>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</si>
  <si>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</si>
  <si>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</si>
  <si>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</si>
  <si>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6.1</t>
  </si>
  <si>
    <t>6.2</t>
  </si>
  <si>
    <t>6.3</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</si>
  <si>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</si>
  <si>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</si>
  <si>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</si>
  <si>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</si>
  <si>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</si>
  <si>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</si>
  <si>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</si>
  <si>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</si>
  <si>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</si>
  <si>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</si>
  <si>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</si>
  <si>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</si>
  <si>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</si>
  <si>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</si>
  <si>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</si>
  <si>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</si>
  <si>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</si>
  <si>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</si>
  <si>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</si>
  <si>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</si>
  <si>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</si>
  <si>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</si>
  <si>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</si>
  <si>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</si>
  <si>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</si>
  <si>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</si>
  <si>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</si>
  <si>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</si>
  <si>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</si>
  <si>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</si>
  <si>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</si>
  <si>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</si>
  <si>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</si>
  <si>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</si>
  <si>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</si>
  <si>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</si>
  <si>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</si>
  <si>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</si>
  <si>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</si>
  <si>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</si>
  <si>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</si>
  <si>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</si>
  <si>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</si>
  <si>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</si>
  <si>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</si>
  <si>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</si>
  <si>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</si>
  <si>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</si>
  <si>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</si>
  <si>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</si>
  <si>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</si>
  <si>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</si>
  <si>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</si>
  <si>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</si>
  <si>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</si>
  <si>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</si>
  <si>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</si>
  <si>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</si>
  <si>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</si>
  <si>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</si>
  <si>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</si>
  <si>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</si>
  <si>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</si>
  <si>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</si>
  <si>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</si>
  <si>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</si>
  <si>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</si>
  <si>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</si>
  <si>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</si>
  <si>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</si>
  <si>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</si>
  <si>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</si>
  <si>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</si>
  <si>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</si>
  <si>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</si>
  <si>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</si>
  <si>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</si>
  <si>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</si>
  <si>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</si>
  <si>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</si>
  <si>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</si>
  <si>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</si>
  <si>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</si>
  <si>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</si>
  <si>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</si>
  <si>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</si>
  <si>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</si>
  <si>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</si>
  <si>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</si>
  <si>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</si>
  <si>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</si>
  <si>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</si>
  <si>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</si>
  <si>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</si>
  <si>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</si>
  <si>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</si>
  <si>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</si>
  <si>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</si>
  <si>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</si>
  <si>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</si>
  <si>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</si>
  <si>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</si>
  <si>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</si>
  <si>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</si>
  <si>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</si>
  <si>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</si>
  <si>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</si>
  <si>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</si>
  <si>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</si>
  <si>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</si>
  <si>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</si>
  <si>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</si>
  <si>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</si>
  <si>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</si>
  <si>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</si>
  <si>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</si>
  <si>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</si>
  <si>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</si>
  <si>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</si>
  <si>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</si>
  <si>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</si>
  <si>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</si>
  <si>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</si>
  <si>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</si>
  <si>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</si>
  <si>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</si>
  <si>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</si>
  <si>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</si>
  <si>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</si>
  <si>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</si>
  <si>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</si>
  <si>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</si>
  <si>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</si>
  <si>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</si>
  <si>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</si>
  <si>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</si>
  <si>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</si>
  <si>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</si>
  <si>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</si>
  <si>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</si>
  <si>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</si>
  <si>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</si>
  <si>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</si>
  <si>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</si>
  <si>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</si>
  <si>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</si>
  <si>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</si>
  <si>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</si>
  <si>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</si>
  <si>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</si>
  <si>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</si>
  <si>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</si>
  <si>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</si>
  <si>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</si>
  <si>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</si>
  <si>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</si>
  <si>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</si>
  <si>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</si>
  <si>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</si>
  <si>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</si>
  <si>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</si>
  <si>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</si>
  <si>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</si>
  <si>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</si>
  <si>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</si>
  <si>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</si>
  <si>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</si>
  <si>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</si>
  <si>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</si>
  <si>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</si>
  <si>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</si>
  <si>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</si>
  <si>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</si>
  <si>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</si>
  <si>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</si>
  <si>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</si>
  <si>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</si>
  <si>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</si>
  <si>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</si>
  <si>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</si>
  <si>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</si>
  <si>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</si>
  <si>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</si>
  <si>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</si>
  <si>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</si>
  <si>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</si>
  <si>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</si>
  <si>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</si>
  <si>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</si>
  <si>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</si>
  <si>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</si>
  <si>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</si>
  <si>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</si>
  <si>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</si>
  <si>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8.1</t>
  </si>
  <si>
    <t>8.2</t>
  </si>
  <si>
    <t>8.3</t>
  </si>
  <si>
    <t>8.4</t>
  </si>
  <si>
    <t>8.5</t>
  </si>
  <si>
    <t>8.6</t>
  </si>
  <si>
    <t>8.7</t>
  </si>
  <si>
    <t>8.8</t>
  </si>
  <si>
    <t>8.9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</si>
  <si>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</si>
  <si>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</si>
  <si>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</si>
  <si>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</si>
  <si>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</si>
  <si>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</si>
  <si>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</si>
  <si>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</si>
  <si>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</si>
  <si>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</si>
  <si>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</si>
  <si>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</si>
  <si>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</si>
  <si>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</si>
  <si>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</si>
  <si>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</si>
  <si>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</si>
  <si>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</si>
  <si>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</si>
  <si>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</si>
  <si>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</si>
  <si>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</si>
  <si>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</si>
  <si>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</si>
  <si>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</si>
  <si>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</si>
  <si>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</si>
  <si>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</si>
  <si>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</si>
  <si>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</si>
  <si>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</si>
  <si>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</si>
  <si>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</si>
  <si>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</si>
  <si>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</si>
  <si>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</si>
  <si>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</si>
  <si>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</si>
  <si>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</si>
  <si>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</si>
  <si>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</si>
  <si>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</si>
  <si>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</si>
  <si>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</si>
  <si>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</si>
  <si>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</si>
  <si>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</si>
  <si>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</si>
  <si>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</si>
  <si>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</si>
  <si>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</si>
  <si>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</si>
  <si>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</si>
  <si>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</si>
  <si>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</si>
  <si>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</si>
  <si>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</si>
  <si>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</si>
  <si>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</si>
  <si>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</si>
  <si>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</si>
  <si>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</si>
  <si>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</si>
  <si>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</si>
  <si>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</si>
  <si>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</si>
  <si>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</si>
  <si>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</si>
  <si>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</si>
  <si>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</si>
  <si>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</si>
  <si>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</si>
  <si>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</si>
  <si>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</si>
  <si>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</si>
  <si>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</si>
  <si>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</si>
  <si>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</si>
  <si>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</si>
  <si>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</si>
  <si>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</si>
  <si>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</si>
  <si>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</si>
  <si>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</si>
  <si>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</si>
  <si>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</si>
  <si>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</si>
  <si>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</si>
  <si>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</si>
  <si>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</si>
  <si>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</si>
  <si>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</si>
  <si>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</si>
  <si>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</si>
  <si>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</si>
  <si>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</si>
  <si>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</si>
  <si>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</si>
  <si>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</si>
  <si>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</si>
  <si>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</si>
  <si>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</si>
  <si>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</si>
  <si>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</si>
  <si>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</si>
  <si>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</si>
  <si>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</si>
  <si>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</si>
  <si>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</si>
  <si>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</si>
  <si>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</si>
  <si>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</si>
  <si>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</si>
  <si>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</si>
  <si>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</si>
  <si>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</si>
  <si>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</si>
  <si>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</si>
  <si>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</si>
  <si>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</si>
  <si>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</si>
  <si>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</si>
  <si>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</si>
  <si>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</si>
  <si>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</si>
  <si>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</si>
  <si>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</si>
  <si>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</si>
  <si>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</si>
  <si>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</si>
  <si>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</si>
  <si>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</si>
  <si>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</si>
  <si>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</si>
  <si>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</si>
  <si>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</si>
  <si>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</si>
  <si>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</si>
  <si>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</si>
  <si>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</si>
  <si>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</si>
  <si>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</si>
  <si>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</si>
  <si>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</si>
  <si>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</si>
  <si>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</si>
  <si>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</si>
  <si>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</si>
  <si>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</si>
  <si>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</si>
  <si>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</si>
  <si>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</si>
  <si>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</si>
  <si>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</si>
  <si>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</si>
  <si>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</si>
  <si>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</si>
  <si>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</si>
  <si>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</si>
  <si>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</si>
  <si>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</si>
  <si>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</si>
  <si>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</si>
  <si>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</si>
  <si>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</si>
  <si>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</si>
  <si>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</si>
  <si>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</si>
  <si>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</si>
  <si>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</si>
  <si>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</si>
  <si>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</si>
  <si>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</si>
  <si>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</si>
  <si>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</si>
  <si>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</si>
  <si>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</si>
  <si>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</si>
  <si>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</si>
  <si>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</si>
  <si>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</si>
  <si>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</si>
  <si>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</si>
  <si>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</si>
  <si>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</si>
  <si>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</si>
  <si>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</si>
  <si>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</si>
  <si>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</si>
  <si>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</si>
  <si>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</si>
  <si>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</si>
  <si>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</si>
  <si>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</si>
  <si>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</si>
  <si>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</si>
  <si>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</si>
  <si>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</si>
  <si>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</si>
  <si>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</si>
  <si>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</si>
  <si>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</si>
  <si>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</si>
  <si>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</si>
  <si>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</si>
  <si>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</si>
  <si>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</si>
  <si>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</si>
  <si>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</si>
  <si>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</si>
  <si>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</si>
  <si>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</si>
  <si>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</si>
  <si>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</si>
  <si>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</si>
  <si>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</si>
  <si>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</si>
  <si>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</si>
  <si>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</si>
  <si>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</si>
  <si>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</si>
  <si>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</si>
  <si>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</si>
  <si>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</si>
  <si>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</si>
  <si>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</si>
  <si>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</si>
  <si>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</si>
  <si>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</si>
  <si>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</si>
  <si>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</si>
  <si>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</si>
  <si>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</si>
  <si>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</si>
  <si>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</si>
  <si>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</si>
  <si>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</si>
  <si>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</si>
  <si>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</si>
  <si>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</si>
  <si>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</si>
  <si>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</si>
  <si>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</si>
  <si>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</si>
  <si>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</si>
  <si>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</si>
  <si>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</si>
  <si>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</si>
  <si>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</si>
  <si>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</si>
  <si>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</si>
  <si>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</si>
  <si>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</si>
  <si>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</si>
  <si>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</si>
  <si>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</si>
  <si>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</si>
  <si>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</si>
  <si>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</si>
  <si>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</si>
  <si>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</si>
  <si>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</si>
  <si>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</si>
  <si>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</si>
  <si>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</si>
  <si>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</si>
  <si>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</si>
  <si>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</si>
  <si>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</si>
  <si>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</si>
  <si>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</si>
  <si>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</si>
  <si>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</si>
  <si>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</si>
  <si>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</si>
  <si>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</si>
  <si>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</si>
  <si>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</si>
  <si>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</si>
  <si>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</si>
  <si>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</si>
  <si>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</si>
  <si>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</si>
  <si>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</si>
  <si>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</si>
  <si>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</si>
  <si>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</si>
  <si>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</si>
  <si>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</si>
  <si>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</si>
  <si>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</si>
  <si>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</si>
  <si>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</si>
  <si>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</si>
  <si>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</si>
  <si>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</si>
  <si>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</si>
  <si>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</si>
  <si>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</si>
  <si>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</si>
  <si>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</si>
  <si>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</si>
  <si>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</si>
  <si>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</si>
  <si>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</si>
  <si>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</si>
  <si>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</si>
  <si>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</si>
  <si>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</si>
  <si>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</si>
  <si>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</si>
  <si>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</si>
  <si>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</si>
  <si>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</si>
  <si>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</si>
  <si>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</si>
  <si>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</si>
  <si>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</si>
  <si>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</si>
  <si>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</si>
  <si>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</si>
  <si>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</si>
  <si>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</si>
  <si>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</si>
  <si>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</si>
  <si>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</si>
  <si>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</si>
  <si>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</si>
  <si>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</si>
  <si>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</si>
  <si>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</si>
  <si>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</si>
  <si>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</si>
  <si>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</si>
  <si>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</si>
  <si>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</si>
  <si>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</si>
  <si>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</si>
  <si>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</si>
  <si>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</si>
  <si>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</si>
  <si>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</si>
  <si>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</si>
  <si>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</si>
  <si>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</si>
  <si>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</si>
  <si>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</si>
  <si>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</si>
  <si>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</si>
  <si>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</si>
  <si>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</si>
  <si>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</si>
  <si>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</si>
  <si>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</si>
  <si>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</si>
  <si>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</si>
  <si>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</si>
  <si>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</si>
  <si>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</si>
  <si>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</si>
  <si>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</si>
  <si>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</si>
  <si>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</si>
  <si>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</si>
  <si>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</si>
  <si>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</si>
  <si>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</si>
  <si>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</si>
  <si>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</si>
  <si>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</si>
  <si>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</si>
  <si>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</si>
  <si>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</si>
  <si>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</si>
  <si>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</si>
  <si>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</si>
  <si>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</si>
  <si>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</si>
  <si>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</si>
  <si>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</si>
  <si>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</si>
  <si>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</si>
  <si>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</si>
  <si>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</si>
  <si>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</si>
  <si>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</si>
  <si>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</si>
  <si>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</si>
  <si>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</si>
  <si>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</si>
  <si>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</si>
  <si>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</si>
  <si>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</si>
  <si>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</si>
  <si>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</si>
  <si>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</si>
  <si>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</si>
  <si>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</si>
  <si>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</si>
  <si>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</si>
  <si>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</si>
  <si>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</si>
  <si>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</si>
  <si>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</si>
  <si>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</si>
  <si>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</si>
  <si>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</si>
  <si>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</si>
  <si>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</si>
  <si>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</si>
  <si>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</si>
  <si>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</si>
  <si>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</si>
  <si>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</si>
  <si>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</si>
  <si>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</si>
  <si>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</si>
  <si>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</si>
  <si>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</si>
  <si>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</si>
  <si>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</si>
  <si>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</si>
  <si>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</si>
  <si>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</si>
  <si>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</si>
  <si>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</si>
  <si>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</si>
  <si>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</si>
  <si>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</si>
  <si>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</si>
  <si>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</si>
  <si>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</si>
  <si>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</si>
  <si>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</si>
  <si>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</si>
  <si>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</si>
  <si>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</si>
  <si>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</si>
  <si>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</si>
  <si>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</si>
  <si>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</si>
  <si>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</si>
  <si>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</si>
  <si>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</si>
  <si>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</si>
  <si>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</si>
  <si>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</si>
  <si>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</si>
  <si>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</si>
  <si>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</si>
  <si>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</si>
  <si>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</si>
  <si>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</si>
  <si>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</si>
  <si>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</si>
  <si>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</si>
  <si>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</si>
  <si>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</si>
  <si>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</si>
  <si>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</si>
  <si>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</si>
  <si>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</si>
  <si>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</si>
  <si>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</si>
  <si>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</si>
  <si>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</si>
  <si>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</si>
  <si>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</si>
  <si>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</si>
  <si>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</si>
  <si>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</si>
  <si>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</si>
  <si>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</si>
  <si>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</si>
  <si>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</si>
  <si>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</si>
  <si>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</si>
  <si>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</si>
  <si>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</si>
  <si>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</si>
  <si>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</si>
  <si>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</si>
  <si>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</si>
  <si>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</si>
  <si>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</si>
  <si>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</si>
  <si>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</si>
  <si>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</si>
  <si>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</si>
  <si>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</si>
  <si>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</si>
  <si>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</si>
  <si>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</si>
  <si>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</si>
  <si>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</si>
  <si>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</si>
  <si>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</si>
  <si>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</si>
  <si>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</si>
  <si>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</si>
  <si>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</si>
  <si>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</si>
  <si>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</si>
  <si>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</si>
  <si>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</si>
  <si>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</si>
  <si>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</si>
  <si>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</si>
  <si>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</si>
  <si>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</si>
  <si>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</si>
  <si>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</si>
  <si>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</si>
  <si>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</si>
  <si>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</si>
  <si>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</si>
  <si>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</si>
  <si>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</si>
  <si>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</si>
  <si>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</si>
  <si>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</si>
  <si>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</si>
  <si>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</si>
  <si>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</si>
  <si>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</si>
  <si>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</si>
  <si>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</si>
  <si>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</si>
  <si>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</si>
  <si>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</si>
  <si>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</si>
  <si>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</si>
  <si>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</si>
  <si>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</si>
  <si>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</si>
  <si>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</si>
  <si>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</si>
  <si>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</si>
  <si>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</si>
  <si>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</si>
  <si>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</si>
  <si>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</si>
  <si>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</si>
  <si>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</si>
  <si>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</si>
  <si>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</si>
  <si>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</si>
  <si>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</si>
  <si>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</si>
  <si>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</si>
  <si>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</si>
  <si>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</si>
  <si>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</si>
  <si>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</si>
  <si>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</si>
  <si>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</si>
  <si>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</si>
  <si>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</si>
  <si>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</si>
  <si>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</si>
  <si>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</si>
  <si>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</si>
  <si>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</si>
  <si>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</si>
  <si>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</si>
  <si>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</si>
  <si>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</si>
  <si>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</si>
  <si>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</si>
  <si>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</si>
  <si>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</si>
  <si>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</si>
  <si>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</si>
  <si>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</si>
  <si>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</si>
  <si>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</si>
  <si>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</si>
  <si>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</si>
  <si>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</si>
  <si>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</si>
  <si>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</si>
  <si>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</si>
  <si>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</si>
  <si>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</si>
  <si>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</si>
  <si>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</si>
  <si>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</si>
  <si>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</si>
  <si>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</si>
  <si>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</si>
  <si>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</si>
  <si>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</si>
  <si>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</si>
  <si>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</si>
  <si>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</si>
  <si>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</si>
  <si>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</si>
  <si>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</si>
  <si>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</si>
  <si>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</si>
  <si>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</si>
  <si>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</si>
  <si>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</si>
  <si>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</si>
  <si>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</si>
  <si>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</si>
  <si>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</si>
  <si>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</si>
  <si>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</si>
  <si>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</si>
  <si>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</si>
  <si>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</si>
  <si>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</si>
  <si>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</si>
  <si>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</si>
  <si>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</si>
  <si>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</si>
  <si>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</si>
  <si>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</si>
  <si>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</si>
  <si>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</si>
  <si>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</si>
  <si>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</si>
  <si>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</si>
  <si>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</si>
  <si>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</si>
  <si>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</si>
  <si>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</si>
  <si>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</si>
  <si>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</si>
  <si>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</si>
  <si>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</si>
  <si>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</si>
  <si>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</si>
  <si>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</si>
  <si>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</si>
  <si>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</si>
  <si>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</si>
  <si>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</si>
  <si>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</si>
  <si>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</si>
  <si>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</si>
  <si>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</si>
  <si>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</si>
  <si>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</si>
  <si>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</si>
  <si>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</si>
  <si>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</si>
  <si>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</si>
  <si>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</si>
  <si>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</si>
  <si>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</si>
  <si>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</si>
  <si>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</si>
  <si>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</si>
  <si>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</si>
  <si>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</si>
  <si>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</si>
  <si>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</si>
  <si>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</si>
  <si>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</si>
  <si>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</si>
  <si>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</si>
  <si>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</si>
  <si>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</si>
  <si>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</si>
  <si>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</si>
  <si>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</si>
  <si>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</si>
  <si>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</si>
  <si>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</si>
  <si>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</si>
  <si>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</si>
  <si>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</si>
  <si>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</si>
  <si>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</si>
  <si>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</si>
  <si>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15.1</t>
  </si>
  <si>
    <t>15.2</t>
  </si>
  <si>
    <t>15.3</t>
  </si>
  <si>
    <t>15.4</t>
  </si>
  <si>
    <t>15.5</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</si>
  <si>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</si>
  <si>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</si>
  <si>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</si>
  <si>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</si>
  <si>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</si>
  <si>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</si>
  <si>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</si>
  <si>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</si>
  <si>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</si>
  <si>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</si>
  <si>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</si>
  <si>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</si>
  <si>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</si>
  <si>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</si>
  <si>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</si>
  <si>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</si>
  <si>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</si>
  <si>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</si>
  <si>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</si>
  <si>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</si>
  <si>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</si>
  <si>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</si>
  <si>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</si>
  <si>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</si>
  <si>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</si>
  <si>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</si>
  <si>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</si>
  <si>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</si>
  <si>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</si>
  <si>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</si>
  <si>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</si>
  <si>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</si>
  <si>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</si>
  <si>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</si>
  <si>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</si>
  <si>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</si>
  <si>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</si>
  <si>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</si>
  <si>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</si>
  <si>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</si>
  <si>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</si>
  <si>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</si>
  <si>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</si>
  <si>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</si>
  <si>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</si>
  <si>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</si>
  <si>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</si>
  <si>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</si>
  <si>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</si>
  <si>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</si>
  <si>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</si>
  <si>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</si>
  <si>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</si>
  <si>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</si>
  <si>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</si>
  <si>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</si>
  <si>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</si>
  <si>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</si>
  <si>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</si>
  <si>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</si>
  <si>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</si>
  <si>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</si>
  <si>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</si>
  <si>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</si>
  <si>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</si>
  <si>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</si>
  <si>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</si>
  <si>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</si>
  <si>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</si>
  <si>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</si>
  <si>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</si>
  <si>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</si>
  <si>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</si>
  <si>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</si>
  <si>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</si>
  <si>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</si>
  <si>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</si>
  <si>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</si>
  <si>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</si>
  <si>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</si>
  <si>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</si>
  <si>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</si>
  <si>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</si>
  <si>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</si>
  <si>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</si>
  <si>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</si>
  <si>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</si>
  <si>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</si>
  <si>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</si>
  <si>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</si>
  <si>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</si>
  <si>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</si>
  <si>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</si>
  <si>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</si>
  <si>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</si>
  <si>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</si>
  <si>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</si>
  <si>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</si>
  <si>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</si>
  <si>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</si>
  <si>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</si>
  <si>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</si>
  <si>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</si>
  <si>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</si>
  <si>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</si>
  <si>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</si>
  <si>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</si>
  <si>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</si>
  <si>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</si>
  <si>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</si>
  <si>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</si>
  <si>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</si>
  <si>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</si>
  <si>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</si>
  <si>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</si>
  <si>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</si>
  <si>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</si>
  <si>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</si>
  <si>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</si>
  <si>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</si>
  <si>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</si>
  <si>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</si>
  <si>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</si>
  <si>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</si>
  <si>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</si>
  <si>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</si>
  <si>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</si>
  <si>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</si>
  <si>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</si>
  <si>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</si>
  <si>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</si>
  <si>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</si>
  <si>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</si>
  <si>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</si>
  <si>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</si>
  <si>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</si>
  <si>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</si>
  <si>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</si>
  <si>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</si>
  <si>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</si>
  <si>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</si>
  <si>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</si>
  <si>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</si>
  <si>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</si>
  <si>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</si>
  <si>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</si>
  <si>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</si>
  <si>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</si>
  <si>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</si>
  <si>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</si>
  <si>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</si>
  <si>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</si>
  <si>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</si>
  <si>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</si>
  <si>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</si>
  <si>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</si>
  <si>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</si>
  <si>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</si>
  <si>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</si>
  <si>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</si>
  <si>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</si>
  <si>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</si>
  <si>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</si>
  <si>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</si>
  <si>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</si>
  <si>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</si>
  <si>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</si>
  <si>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</si>
  <si>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</si>
  <si>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</si>
  <si>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</si>
  <si>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</si>
  <si>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</si>
  <si>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</si>
  <si>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</si>
  <si>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</si>
  <si>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</si>
  <si>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</si>
  <si>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</si>
  <si>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</si>
  <si>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</si>
  <si>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</si>
  <si>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</si>
  <si>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</si>
  <si>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</si>
  <si>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</si>
  <si>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</si>
  <si>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</si>
  <si>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</si>
  <si>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</si>
  <si>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</si>
  <si>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</si>
  <si>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</si>
  <si>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</si>
  <si>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</si>
  <si>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</si>
  <si>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</si>
  <si>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</si>
  <si>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</si>
  <si>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</si>
  <si>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</si>
  <si>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</si>
  <si>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</si>
  <si>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</si>
  <si>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</si>
  <si>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</si>
  <si>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</si>
  <si>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</si>
  <si>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</si>
  <si>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</si>
  <si>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</si>
  <si>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</si>
  <si>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</si>
  <si>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</si>
  <si>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</si>
  <si>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</si>
  <si>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</si>
  <si>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</si>
  <si>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</si>
  <si>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</si>
  <si>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</si>
  <si>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</si>
  <si>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</si>
  <si>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</si>
  <si>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</si>
  <si>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</si>
  <si>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</si>
  <si>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</si>
  <si>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</si>
  <si>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</si>
  <si>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</si>
  <si>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</si>
  <si>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</si>
  <si>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</si>
  <si>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</si>
  <si>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</si>
  <si>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</si>
  <si>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</si>
  <si>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</si>
  <si>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</si>
  <si>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</si>
  <si>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</si>
  <si>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</si>
  <si>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</si>
  <si>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</si>
  <si>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</si>
  <si>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</si>
  <si>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</si>
  <si>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</si>
  <si>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</si>
  <si>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</si>
  <si>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</si>
  <si>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</si>
  <si>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</si>
  <si>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</si>
  <si>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</si>
  <si>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</si>
  <si>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</si>
  <si>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</si>
  <si>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</si>
  <si>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</si>
  <si>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</si>
  <si>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</si>
  <si>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</si>
  <si>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</si>
  <si>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</si>
  <si>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</si>
  <si>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</si>
  <si>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</si>
  <si>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</si>
  <si>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</si>
  <si>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</si>
  <si>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</si>
  <si>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</si>
  <si>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</si>
  <si>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</si>
  <si>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</si>
  <si>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</si>
  <si>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</si>
  <si>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</si>
  <si>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</si>
  <si>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</si>
  <si>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</si>
  <si>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</si>
  <si>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</si>
  <si>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</si>
  <si>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</si>
  <si>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</si>
  <si>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</si>
  <si>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</si>
  <si>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</si>
  <si>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</si>
  <si>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</si>
  <si>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</si>
  <si>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</si>
  <si>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</si>
  <si>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</si>
  <si>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</si>
  <si>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</si>
  <si>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</si>
  <si>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</si>
  <si>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</si>
  <si>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</si>
  <si>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</si>
  <si>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</si>
  <si>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</si>
  <si>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</si>
  <si>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</si>
  <si>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</si>
  <si>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</si>
  <si>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</si>
  <si>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</si>
  <si>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</si>
  <si>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</si>
  <si>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</si>
  <si>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</si>
  <si>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</si>
  <si>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</si>
  <si>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</si>
  <si>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</si>
  <si>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</si>
  <si>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</si>
  <si>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</si>
  <si>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</si>
  <si>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</si>
  <si>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</si>
  <si>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</si>
  <si>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</si>
  <si>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</si>
  <si>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</si>
  <si>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</si>
  <si>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</si>
  <si>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</si>
  <si>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</si>
  <si>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</si>
  <si>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</si>
  <si>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</si>
  <si>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</si>
  <si>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</si>
  <si>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</si>
  <si>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</si>
  <si>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</si>
  <si>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</si>
  <si>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</si>
  <si>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</si>
  <si>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</si>
  <si>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</si>
  <si>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</si>
  <si>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</si>
  <si>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</si>
  <si>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</si>
  <si>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</si>
  <si>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</si>
  <si>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</si>
  <si>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</si>
  <si>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</si>
  <si>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</si>
  <si>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</si>
  <si>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</si>
  <si>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</si>
  <si>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</si>
  <si>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</si>
  <si>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</si>
  <si>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</si>
  <si>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</si>
  <si>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</si>
  <si>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</si>
  <si>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</si>
  <si>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</si>
  <si>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</si>
  <si>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</si>
  <si>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</si>
  <si>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</si>
  <si>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</si>
  <si>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</si>
  <si>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</si>
  <si>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</si>
  <si>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</si>
  <si>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</si>
  <si>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</si>
  <si>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</si>
  <si>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</si>
  <si>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</si>
  <si>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</si>
  <si>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</si>
  <si>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</si>
  <si>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</si>
  <si>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</si>
  <si>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</si>
  <si>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</si>
  <si>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</si>
  <si>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</si>
  <si>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</si>
  <si>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</si>
  <si>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</si>
  <si>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</si>
  <si>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</si>
  <si>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</si>
  <si>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</si>
  <si>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</si>
  <si>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</si>
  <si>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</si>
  <si>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</si>
  <si>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</si>
  <si>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</si>
  <si>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</si>
  <si>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</si>
  <si>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</si>
  <si>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</si>
  <si>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</si>
  <si>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</si>
  <si>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</si>
  <si>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</si>
  <si>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</si>
  <si>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</si>
  <si>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</si>
  <si>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</si>
  <si>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</si>
  <si>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</si>
  <si>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</si>
  <si>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</si>
  <si>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</si>
  <si>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</si>
  <si>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</si>
  <si>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</si>
  <si>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</si>
  <si>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</si>
  <si>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</si>
  <si>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</si>
  <si>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</si>
  <si>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</si>
  <si>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</si>
  <si>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</si>
  <si>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</si>
  <si>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</si>
  <si>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</si>
  <si>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</si>
  <si>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</si>
  <si>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</si>
  <si>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</si>
  <si>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</si>
  <si>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</si>
  <si>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</si>
  <si>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</si>
  <si>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</si>
  <si>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</si>
  <si>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</si>
  <si>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</si>
  <si>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</si>
  <si>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</si>
  <si>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</si>
  <si>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</si>
  <si>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</si>
  <si>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</si>
  <si>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</si>
  <si>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</si>
  <si>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</si>
  <si>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</si>
  <si>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</si>
  <si>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</si>
  <si>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</si>
  <si>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</si>
  <si>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</si>
  <si>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</si>
  <si>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</si>
  <si>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</si>
  <si>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</si>
  <si>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</si>
  <si>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</si>
  <si>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</si>
  <si>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</si>
  <si>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</si>
  <si>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</si>
  <si>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</si>
  <si>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</si>
  <si>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</si>
  <si>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</si>
  <si>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</si>
  <si>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</si>
  <si>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</si>
  <si>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</si>
  <si>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</si>
  <si>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</si>
  <si>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</si>
  <si>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20.1</t>
  </si>
  <si>
    <t>20.2</t>
  </si>
  <si>
    <t>20.3</t>
  </si>
  <si>
    <t>20.4</t>
  </si>
  <si>
    <t>20.5</t>
  </si>
  <si>
    <t>20.6</t>
  </si>
  <si>
    <t>20.7</t>
  </si>
  <si>
    <t>20.8</t>
  </si>
  <si>
    <t>20.9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</si>
  <si>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</si>
  <si>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</si>
  <si>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</si>
  <si>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</si>
  <si>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</si>
  <si>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</si>
  <si>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</si>
  <si>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</si>
  <si>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</si>
  <si>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</si>
  <si>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</si>
  <si>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</si>
  <si>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</si>
  <si>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</si>
  <si>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</si>
  <si>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</si>
  <si>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</si>
  <si>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</si>
  <si>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</si>
  <si>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</si>
  <si>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</si>
  <si>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</si>
  <si>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</si>
  <si>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</si>
  <si>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</si>
  <si>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</si>
  <si>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</si>
  <si>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</si>
  <si>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</si>
  <si>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</si>
  <si>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</si>
  <si>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</si>
  <si>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</si>
  <si>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</si>
  <si>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</si>
  <si>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</si>
  <si>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</si>
  <si>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</si>
  <si>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</si>
  <si>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</si>
  <si>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</si>
  <si>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</si>
  <si>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</si>
  <si>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</si>
  <si>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</si>
  <si>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</si>
  <si>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</si>
  <si>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</si>
  <si>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</si>
  <si>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</si>
  <si>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</si>
  <si>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</si>
  <si>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</si>
  <si>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</si>
  <si>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</si>
  <si>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</si>
  <si>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</si>
  <si>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</si>
  <si>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</si>
  <si>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</si>
  <si>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</si>
  <si>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</si>
  <si>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</si>
  <si>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</si>
  <si>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</si>
  <si>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</si>
  <si>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</si>
  <si>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</si>
  <si>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</si>
  <si>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</si>
  <si>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</si>
  <si>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</si>
  <si>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</si>
  <si>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</si>
  <si>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</si>
  <si>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</si>
  <si>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</si>
  <si>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</si>
  <si>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</si>
  <si>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</si>
  <si>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</si>
  <si>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</si>
  <si>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</si>
  <si>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</si>
  <si>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</si>
  <si>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</si>
  <si>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</si>
  <si>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</si>
  <si>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</si>
  <si>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</si>
  <si>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</si>
  <si>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</si>
  <si>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</si>
  <si>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</si>
  <si>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</si>
  <si>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</si>
  <si>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</si>
  <si>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</si>
  <si>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</si>
  <si>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</si>
  <si>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</si>
  <si>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</si>
  <si>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</si>
  <si>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</si>
  <si>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</si>
  <si>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</si>
  <si>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</si>
  <si>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</si>
  <si>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</si>
  <si>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</si>
  <si>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</si>
  <si>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</si>
  <si>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</si>
  <si>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</si>
  <si>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</si>
  <si>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</si>
  <si>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</si>
  <si>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</si>
  <si>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</si>
  <si>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</si>
  <si>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</si>
  <si>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</si>
  <si>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</si>
  <si>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</si>
  <si>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</si>
  <si>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</si>
  <si>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</si>
  <si>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</si>
  <si>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</si>
  <si>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</si>
  <si>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</si>
  <si>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</si>
  <si>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</si>
  <si>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</si>
  <si>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</si>
  <si>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</si>
  <si>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</si>
  <si>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</si>
  <si>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</si>
  <si>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</si>
  <si>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</si>
  <si>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</si>
  <si>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</si>
  <si>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</si>
  <si>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</si>
  <si>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</si>
  <si>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</si>
  <si>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</si>
  <si>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</si>
  <si>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</si>
  <si>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</si>
  <si>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</si>
  <si>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</si>
  <si>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</si>
  <si>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</si>
  <si>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</si>
  <si>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</si>
  <si>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</si>
  <si>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</si>
  <si>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</si>
  <si>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</si>
  <si>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</si>
  <si>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</si>
  <si>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</si>
  <si>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</si>
  <si>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</si>
  <si>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</si>
  <si>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</si>
  <si>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</si>
  <si>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</si>
  <si>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</si>
  <si>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</si>
  <si>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</si>
  <si>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</si>
  <si>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</si>
  <si>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</si>
  <si>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</si>
  <si>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</si>
  <si>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</si>
  <si>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</si>
  <si>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</si>
  <si>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</si>
  <si>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</si>
  <si>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</si>
  <si>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</si>
  <si>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</si>
  <si>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</si>
  <si>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TOTAL GERAL</t>
  </si>
  <si>
    <t>FICHA DE COMPOSIÇÃO DE BDI</t>
  </si>
  <si>
    <t>Construção de Redes de Abastecimento de Água, Coleta de Esgoto</t>
  </si>
  <si>
    <t>BDI 1 - Não Desonerado</t>
  </si>
  <si>
    <t>ADMINISTRAÇÃO CENTRAL</t>
  </si>
  <si>
    <t>SEGUROS E GARANTIAS</t>
  </si>
  <si>
    <t>RISCO</t>
  </si>
  <si>
    <t>DESPESAS FINANCEIRAS</t>
  </si>
  <si>
    <t>LUCRO</t>
  </si>
  <si>
    <t>TRIBUTOS</t>
  </si>
  <si>
    <t>BDI NÃO DESONERADO</t>
  </si>
  <si>
    <t>BDI DESONERADO</t>
  </si>
  <si>
    <t>GRUPO A</t>
  </si>
  <si>
    <t>Situação</t>
  </si>
  <si>
    <t>1º Quartil</t>
  </si>
  <si>
    <t>Médio</t>
  </si>
  <si>
    <t>3º Quartil</t>
  </si>
  <si>
    <t>INFERIOR</t>
  </si>
  <si>
    <t>MÉDIO</t>
  </si>
  <si>
    <t>SUPERIOR</t>
  </si>
  <si>
    <t>L</t>
  </si>
  <si>
    <t>Construção e Reforma de Edifícios</t>
  </si>
  <si>
    <t>AC</t>
  </si>
  <si>
    <t>Construção de Praças Urbanas, Rodovias, Ferrovias e recapeamento e pavimentação de vias urbanas</t>
  </si>
  <si>
    <t>GRUPO B</t>
  </si>
  <si>
    <t>SG</t>
  </si>
  <si>
    <t>R</t>
  </si>
  <si>
    <t>Construção e Manutenção de Estações e Redes de Distribuição de Energia Elétrica</t>
  </si>
  <si>
    <t>DF</t>
  </si>
  <si>
    <t>Obras Portuárias, Marítimas e Fluviais</t>
  </si>
  <si>
    <t>Fornecimento de Materiais e Equipamentos (aquisição indireta - em conjunto com licitação de obras)</t>
  </si>
  <si>
    <t>Fornecimento de Materiais e Equipamentos (aquisição direta)</t>
  </si>
  <si>
    <t>OK</t>
  </si>
  <si>
    <t>Estudos e Projetos, Planos e Gerenciamento e outros correlatos</t>
  </si>
  <si>
    <t>GRUPO C</t>
  </si>
  <si>
    <t>CP</t>
  </si>
  <si>
    <t>PIS</t>
  </si>
  <si>
    <t>COFINS</t>
  </si>
  <si>
    <t>ISS</t>
  </si>
  <si>
    <t>INSS</t>
  </si>
  <si>
    <t>TOTAL TRIBUTOS</t>
  </si>
  <si>
    <t>BDI PAD</t>
  </si>
  <si>
    <t>FÓRMULA UTILIZADA:</t>
  </si>
  <si>
    <t>________________________________________________</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</si>
</sst>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176" formatCode="_-* #,##0.00_-;\-* #,##0.00_-;_-* &quot;-&quot;??_-;_-@_-"/>
    <numFmt numFmtId="177" formatCode="_-&quot;R$&quot;* #,##0.00_-;\-&quot;R$&quot;* #,##0.00_-;_-&quot;R$&quot;* &quot;-&quot;??_-;_-@_-"/>
    <numFmt numFmtId="178" formatCode="_-* #,##0_-;\-* #,##0_-;_-* &quot;-&quot;_-;_-@_-"/>
    <numFmt numFmtId="179" formatCode="_-&quot;R$&quot;\ * #,##0_-;\-&quot;R$&quot;\ * #,##0_-;_-&quot;R$&quot;\ * &quot;-&quot;_-;_-@_-"/>
    <numFmt numFmtId="180" formatCode="_([$€]* #,##0.00_);_([$€]* \(#,##0.00\);_([$€]* &quot;-&quot;??_);_(@_)"/>
    <numFmt numFmtId="181" formatCode="_(&quot;R$ &quot;* #,##0.00_);_(&quot;R$ &quot;* \(#,##0.00\);_(&quot;R$ &quot;* &quot;-&quot;??_);_(@_)"/>
    <numFmt numFmtId="182" formatCode="_-&quot;R$&quot;\ * #,##0.00_-;\-&quot;R$&quot;\ * #,##0.00_-;_-&quot;R$&quot;\ * &quot;-&quot;??_-;_-@_-"/>
    <numFmt numFmtId="183" formatCode="_(* #,##0.00_);_(* \(#,##0.00\);_(* &quot;-&quot;??_);_(@_)"/>
    <numFmt numFmtId="184" formatCode="_(* #,##0.000_);_(* \(#,##0.000\);_(* &quot;-&quot;???_);_(@_)"/>
    <numFmt numFmtId="185" formatCode="0.0000"/>
    <numFmt numFmtId="186" formatCode="#,##0.00_);\-#,##0.00_);&quot;&quot;"/>
    <numFmt numFmtId="187" formatCode="00\-00\-00"/>
    <numFmt numFmtId="188" formatCode="dd\.mm\.yy;@"/>
    <numFmt numFmtId="189" formatCode="&quot;R$&quot;\ #,##0.00"/>
  </numFmts>
  <fonts count="55">
    <font>
      <sz val="10"/>
      <name val="Arial"/>
      <charset val="134"/>
    </font>
    <font>
      <sz val="11"/>
      <color theme="1"/>
      <name val="Calibri"/>
      <charset val="134"/>
      <scheme val="minor"/>
    </font>
    <font>
      <b/>
      <sz val="14"/>
      <color theme="1"/>
      <name val="Calibri"/>
      <charset val="134"/>
      <scheme val="minor"/>
    </font>
    <font>
      <b/>
      <sz val="11"/>
      <color theme="1"/>
      <name val="Calibri"/>
      <charset val="134"/>
      <scheme val="minor"/>
    </font>
    <font>
      <b/>
      <sz val="11"/>
      <name val="Arial"/>
      <charset val="134"/>
    </font>
    <font>
      <b/>
      <sz val="10"/>
      <name val="Arial"/>
      <charset val="134"/>
    </font>
    <font>
      <sz val="11"/>
      <name val="Arial"/>
      <charset val="134"/>
    </font>
    <font>
      <sz val="18"/>
      <name val="Arial"/>
      <charset val="134"/>
    </font>
    <font>
      <b/>
      <sz val="14"/>
      <name val="Arial"/>
      <charset val="134"/>
    </font>
    <font>
      <sz val="10"/>
      <color indexed="8"/>
      <name val="Arial"/>
      <charset val="134"/>
    </font>
    <font>
      <sz val="10"/>
      <color rgb="FFFF0000"/>
      <name val="Arial"/>
      <charset val="134"/>
    </font>
    <font>
      <sz val="11"/>
      <color rgb="FF000000"/>
      <name val="Calibri"/>
      <charset val="204"/>
    </font>
    <font>
      <b/>
      <u/>
      <sz val="11"/>
      <name val="Calibri"/>
      <charset val="134"/>
    </font>
    <font>
      <sz val="10"/>
      <color rgb="FF000000"/>
      <name val="Times New Roman"/>
      <charset val="134"/>
    </font>
    <font>
      <sz val="10"/>
      <color theme="0" tint="-0.349986266670736"/>
      <name val="Times New Roman"/>
      <charset val="134"/>
    </font>
    <font>
      <sz val="10"/>
      <color theme="0" tint="-0.349986266670736"/>
      <name val="Arial"/>
      <charset val="134"/>
    </font>
    <font>
      <b/>
      <sz val="9"/>
      <name val="Arial"/>
      <charset val="134"/>
    </font>
    <font>
      <b/>
      <sz val="10"/>
      <color theme="0" tint="-0.249977111117893"/>
      <name val="Arial"/>
      <charset val="134"/>
    </font>
    <font>
      <b/>
      <sz val="8"/>
      <name val="Arial"/>
      <charset val="134"/>
    </font>
    <font>
      <sz val="8"/>
      <color rgb="FF000000"/>
      <name val="Arial"/>
      <charset val="134"/>
    </font>
    <font>
      <sz val="8"/>
      <name val="Arial"/>
      <charset val="134"/>
    </font>
    <font>
      <sz val="10"/>
      <color theme="0"/>
      <name val="Times New Roman"/>
      <charset val="134"/>
    </font>
    <font>
      <sz val="8"/>
      <color theme="0"/>
      <name val="Arial"/>
      <charset val="134"/>
    </font>
    <font>
      <b/>
      <sz val="8"/>
      <color theme="0"/>
      <name val="Arial"/>
      <charset val="134"/>
    </font>
    <font>
      <sz val="10"/>
      <color rgb="FF000000"/>
      <name val="Arial"/>
      <charset val="134"/>
    </font>
    <font>
      <sz val="11"/>
      <color theme="0"/>
      <name val="Calibri"/>
      <charset val="204"/>
    </font>
    <font>
      <sz val="11"/>
      <name val="Calibri"/>
      <charset val="134"/>
      <scheme val="minor"/>
    </font>
    <font>
      <b/>
      <sz val="11"/>
      <name val="Calibri"/>
      <charset val="134"/>
      <scheme val="minor"/>
    </font>
    <font>
      <b/>
      <sz val="11"/>
      <color rgb="FF000000"/>
      <name val="Calibri"/>
      <charset val="134"/>
    </font>
    <font>
      <sz val="10"/>
      <name val="Times New Roman"/>
      <charset val="134"/>
    </font>
    <font>
      <b/>
      <u/>
      <sz val="10"/>
      <name val="Arial"/>
      <charset val="134"/>
    </font>
    <font>
      <sz val="14"/>
      <name val="Arial"/>
      <charset val="134"/>
    </font>
    <font>
      <b/>
      <sz val="12.5"/>
      <name val="Arial"/>
      <charset val="134"/>
    </font>
    <font>
      <b/>
      <sz val="15"/>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8"/>
      <name val="Calibri"/>
      <charset val="134"/>
    </font>
  </fonts>
  <fills count="40">
    <fill>
      <patternFill patternType="none"/>
    </fill>
    <fill>
      <patternFill patternType="gray125"/>
    </fill>
    <fill>
      <patternFill patternType="solid">
        <fgColor theme="0" tint="-0.14996795556505"/>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05"/>
        <bgColor indexed="64"/>
      </patternFill>
    </fill>
    <fill>
      <patternFill patternType="solid">
        <fgColor rgb="FFBEBEBE"/>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0">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theme="0"/>
      </left>
      <right/>
      <top style="thin">
        <color theme="0"/>
      </top>
      <bottom/>
      <diagonal/>
    </border>
    <border>
      <left/>
      <right style="thin">
        <color theme="0"/>
      </right>
      <top style="thin">
        <color theme="0"/>
      </top>
      <bottom/>
      <diagonal/>
    </border>
    <border>
      <left style="thin">
        <color auto="1"/>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right/>
      <top/>
      <bottom style="thin">
        <color theme="0"/>
      </bottom>
      <diagonal/>
    </border>
    <border diagonalDown="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5">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34" fillId="0" borderId="0" applyFont="0" applyFill="0" applyBorder="0" applyAlignment="0" applyProtection="0">
      <alignment vertical="center"/>
    </xf>
    <xf numFmtId="179"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9" borderId="32"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33" applyNumberFormat="0" applyFill="0" applyAlignment="0" applyProtection="0">
      <alignment vertical="center"/>
    </xf>
    <xf numFmtId="0" fontId="41" fillId="0" borderId="33" applyNumberFormat="0" applyFill="0" applyAlignment="0" applyProtection="0">
      <alignment vertical="center"/>
    </xf>
    <xf numFmtId="0" fontId="42" fillId="0" borderId="34" applyNumberFormat="0" applyFill="0" applyAlignment="0" applyProtection="0">
      <alignment vertical="center"/>
    </xf>
    <xf numFmtId="0" fontId="42" fillId="0" borderId="0" applyNumberFormat="0" applyFill="0" applyBorder="0" applyAlignment="0" applyProtection="0">
      <alignment vertical="center"/>
    </xf>
    <xf numFmtId="0" fontId="43" fillId="10" borderId="35" applyNumberFormat="0" applyAlignment="0" applyProtection="0">
      <alignment vertical="center"/>
    </xf>
    <xf numFmtId="0" fontId="44" fillId="11" borderId="36" applyNumberFormat="0" applyAlignment="0" applyProtection="0">
      <alignment vertical="center"/>
    </xf>
    <xf numFmtId="0" fontId="45" fillId="11" borderId="35" applyNumberFormat="0" applyAlignment="0" applyProtection="0">
      <alignment vertical="center"/>
    </xf>
    <xf numFmtId="0" fontId="46" fillId="12" borderId="37" applyNumberFormat="0" applyAlignment="0" applyProtection="0">
      <alignment vertical="center"/>
    </xf>
    <xf numFmtId="0" fontId="47" fillId="0" borderId="38" applyNumberFormat="0" applyFill="0" applyAlignment="0" applyProtection="0">
      <alignment vertical="center"/>
    </xf>
    <xf numFmtId="0" fontId="48" fillId="0" borderId="39" applyNumberFormat="0" applyFill="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2" fillId="39" borderId="0" applyNumberFormat="0" applyBorder="0" applyAlignment="0" applyProtection="0">
      <alignment vertical="center"/>
    </xf>
    <xf numFmtId="0" fontId="0" fillId="0" borderId="0" applyFill="0" applyProtection="0">
      <alignment vertical="top"/>
    </xf>
    <xf numFmtId="0" fontId="0" fillId="0" borderId="0" applyFill="0" applyProtection="0">
      <alignment vertical="top"/>
    </xf>
    <xf numFmtId="0" fontId="0" fillId="0" borderId="0"/>
    <xf numFmtId="180" fontId="0" fillId="0" borderId="0" applyFont="0" applyFill="0" applyBorder="0" applyAlignment="0" applyProtection="0"/>
    <xf numFmtId="2" fontId="0" fillId="0" borderId="0" applyFill="0" applyProtection="0">
      <alignment vertical="top"/>
    </xf>
    <xf numFmtId="2" fontId="0" fillId="0" borderId="0" applyFill="0" applyProtection="0">
      <alignment vertical="top"/>
    </xf>
    <xf numFmtId="181" fontId="54"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1" fontId="54" fillId="0" borderId="0" applyFont="0" applyFill="0" applyBorder="0" applyAlignment="0" applyProtection="0"/>
    <xf numFmtId="181" fontId="54"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77" fontId="0"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3" fontId="0" fillId="0" borderId="0" applyFill="0" applyBorder="0" applyAlignment="0" applyProtection="0"/>
    <xf numFmtId="3" fontId="0" fillId="0" borderId="0" applyFill="0" applyBorder="0" applyAlignment="0" applyProtection="0"/>
    <xf numFmtId="0" fontId="0" fillId="0" borderId="0"/>
    <xf numFmtId="0" fontId="11" fillId="0" borderId="0"/>
    <xf numFmtId="0" fontId="13" fillId="0" borderId="0"/>
    <xf numFmtId="0" fontId="11" fillId="0" borderId="0"/>
    <xf numFmtId="0" fontId="11" fillId="0" borderId="0"/>
    <xf numFmtId="0" fontId="11" fillId="0" borderId="0"/>
    <xf numFmtId="0" fontId="1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4" fillId="0" borderId="0"/>
    <xf numFmtId="0" fontId="1" fillId="0" borderId="0"/>
    <xf numFmtId="0" fontId="1" fillId="0" borderId="0"/>
    <xf numFmtId="0" fontId="1" fillId="0" borderId="0"/>
    <xf numFmtId="0" fontId="1"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54" fillId="0" borderId="0"/>
    <xf numFmtId="0" fontId="11" fillId="0" borderId="0"/>
    <xf numFmtId="0" fontId="54" fillId="0" borderId="0"/>
    <xf numFmtId="0" fontId="11" fillId="0" borderId="0"/>
    <xf numFmtId="0" fontId="0" fillId="0" borderId="0"/>
    <xf numFmtId="0" fontId="1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9" fillId="0" borderId="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4"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3" fontId="0" fillId="0" borderId="0" applyFill="0" applyBorder="0" applyAlignment="0" applyProtection="0"/>
    <xf numFmtId="3" fontId="0" fillId="0" borderId="0" applyFill="0" applyBorder="0" applyAlignment="0" applyProtection="0"/>
  </cellStyleXfs>
  <cellXfs count="348">
    <xf numFmtId="0" fontId="0" fillId="0" borderId="0" xfId="0"/>
    <xf numFmtId="0" fontId="1" fillId="0" borderId="1" xfId="150" applyBorder="1"/>
    <xf numFmtId="0" fontId="1" fillId="0" borderId="0" xfId="150"/>
    <xf numFmtId="185" fontId="1" fillId="0" borderId="0" xfId="150" applyNumberFormat="1"/>
    <xf numFmtId="185" fontId="1" fillId="0" borderId="1" xfId="150" applyNumberFormat="1" applyBorder="1"/>
    <xf numFmtId="0" fontId="1" fillId="0" borderId="2" xfId="150" applyBorder="1"/>
    <xf numFmtId="0" fontId="2" fillId="0" borderId="1" xfId="150" applyFont="1" applyBorder="1" applyAlignment="1">
      <alignment horizontal="center"/>
    </xf>
    <xf numFmtId="0" fontId="1" fillId="0" borderId="3" xfId="150" applyBorder="1"/>
    <xf numFmtId="0" fontId="3" fillId="2" borderId="1" xfId="150" applyFont="1" applyFill="1" applyBorder="1" applyAlignment="1" applyProtection="1">
      <alignment horizontal="center" wrapText="1"/>
      <protection locked="0"/>
    </xf>
    <xf numFmtId="58" fontId="1" fillId="0" borderId="1" xfId="150" applyNumberFormat="1" applyBorder="1" applyAlignment="1">
      <alignment horizontal="left"/>
    </xf>
    <xf numFmtId="58" fontId="1" fillId="0" borderId="1" xfId="150" applyNumberFormat="1" applyBorder="1" applyAlignment="1">
      <alignment horizontal="center"/>
    </xf>
    <xf numFmtId="0" fontId="1" fillId="0" borderId="4" xfId="150" applyBorder="1"/>
    <xf numFmtId="185" fontId="1" fillId="0" borderId="4" xfId="150" applyNumberFormat="1" applyBorder="1"/>
    <xf numFmtId="0" fontId="3" fillId="3" borderId="4" xfId="150" applyFont="1" applyFill="1" applyBorder="1" applyAlignment="1">
      <alignment horizontal="right" indent="2"/>
    </xf>
    <xf numFmtId="0" fontId="3" fillId="3" borderId="5" xfId="150" applyFont="1" applyFill="1" applyBorder="1" applyAlignment="1">
      <alignment horizontal="right" indent="2"/>
    </xf>
    <xf numFmtId="0" fontId="3" fillId="3" borderId="6" xfId="150" applyFont="1" applyFill="1" applyBorder="1" applyAlignment="1">
      <alignment horizontal="right" indent="2"/>
    </xf>
    <xf numFmtId="182" fontId="1" fillId="0" borderId="4" xfId="150" applyNumberFormat="1" applyBorder="1"/>
    <xf numFmtId="4" fontId="4" fillId="0" borderId="7" xfId="118" applyNumberFormat="1" applyFont="1" applyBorder="1" applyAlignment="1">
      <alignment horizontal="center" vertical="center" wrapText="1"/>
    </xf>
    <xf numFmtId="0" fontId="0" fillId="0" borderId="6" xfId="150" applyFont="1" applyBorder="1" applyAlignment="1">
      <alignment horizontal="right" indent="1"/>
    </xf>
    <xf numFmtId="10" fontId="1" fillId="0" borderId="1" xfId="150" applyNumberFormat="1" applyBorder="1" applyProtection="1">
      <protection locked="0"/>
    </xf>
    <xf numFmtId="0" fontId="3" fillId="2" borderId="6" xfId="150" applyFont="1" applyFill="1" applyBorder="1" applyAlignment="1">
      <alignment horizontal="right" indent="1"/>
    </xf>
    <xf numFmtId="0" fontId="3" fillId="2" borderId="1" xfId="150" applyFont="1" applyFill="1" applyBorder="1" applyAlignment="1">
      <alignment horizontal="right" indent="1"/>
    </xf>
    <xf numFmtId="10" fontId="3" fillId="2" borderId="1" xfId="399" applyNumberFormat="1" applyFont="1" applyFill="1" applyBorder="1"/>
    <xf numFmtId="4" fontId="4" fillId="0" borderId="7" xfId="118" applyNumberFormat="1" applyFont="1" applyBorder="1" applyAlignment="1">
      <alignment horizontal="center" vertical="center"/>
    </xf>
    <xf numFmtId="0" fontId="1" fillId="0" borderId="6" xfId="150" applyBorder="1" applyAlignment="1">
      <alignment horizontal="right" indent="1"/>
    </xf>
    <xf numFmtId="0" fontId="0" fillId="0" borderId="1" xfId="150" applyFont="1" applyBorder="1"/>
    <xf numFmtId="10" fontId="0" fillId="0" borderId="1" xfId="150" applyNumberFormat="1" applyFont="1" applyBorder="1" applyProtection="1">
      <protection locked="0"/>
    </xf>
    <xf numFmtId="4" fontId="4" fillId="0" borderId="8" xfId="118" applyNumberFormat="1" applyFont="1" applyBorder="1" applyAlignment="1">
      <alignment horizontal="center" vertical="center"/>
    </xf>
    <xf numFmtId="4" fontId="4" fillId="0" borderId="9" xfId="118" applyNumberFormat="1" applyFont="1" applyBorder="1" applyAlignment="1">
      <alignment horizontal="center" vertical="center"/>
    </xf>
    <xf numFmtId="4" fontId="4" fillId="0" borderId="10" xfId="118" applyNumberFormat="1" applyFont="1" applyBorder="1" applyAlignment="1">
      <alignment horizontal="center" vertical="center"/>
    </xf>
    <xf numFmtId="4" fontId="4" fillId="0" borderId="8" xfId="118" applyNumberFormat="1" applyFont="1" applyBorder="1" applyAlignment="1">
      <alignment horizontal="center" vertical="center" wrapText="1"/>
    </xf>
    <xf numFmtId="4" fontId="4" fillId="0" borderId="9" xfId="118" applyNumberFormat="1" applyFont="1" applyBorder="1" applyAlignment="1">
      <alignment horizontal="center" vertical="center" wrapText="1"/>
    </xf>
    <xf numFmtId="4" fontId="4" fillId="0" borderId="10" xfId="118" applyNumberFormat="1" applyFont="1" applyBorder="1" applyAlignment="1">
      <alignment horizontal="center" vertical="center" wrapText="1"/>
    </xf>
    <xf numFmtId="0" fontId="3" fillId="3" borderId="11" xfId="150" applyFont="1" applyFill="1" applyBorder="1" applyAlignment="1">
      <alignment horizontal="right"/>
    </xf>
    <xf numFmtId="0" fontId="3" fillId="3" borderId="12" xfId="150" applyFont="1" applyFill="1" applyBorder="1" applyAlignment="1">
      <alignment horizontal="right"/>
    </xf>
    <xf numFmtId="10" fontId="3" fillId="3" borderId="2" xfId="399" applyNumberFormat="1" applyFont="1" applyFill="1" applyBorder="1" applyAlignment="1"/>
    <xf numFmtId="0" fontId="3" fillId="0" borderId="4" xfId="150" applyFont="1" applyBorder="1" applyAlignment="1">
      <alignment horizontal="left" vertical="center"/>
    </xf>
    <xf numFmtId="0" fontId="3" fillId="0" borderId="5" xfId="150" applyFont="1" applyBorder="1" applyAlignment="1">
      <alignment horizontal="left" vertical="center"/>
    </xf>
    <xf numFmtId="0" fontId="3" fillId="0" borderId="6" xfId="150" applyFont="1" applyBorder="1" applyAlignment="1">
      <alignment horizontal="left" vertical="center"/>
    </xf>
    <xf numFmtId="185" fontId="1" fillId="0" borderId="5" xfId="150" applyNumberFormat="1" applyBorder="1"/>
    <xf numFmtId="0" fontId="1" fillId="0" borderId="4" xfId="150" applyBorder="1" applyAlignment="1">
      <alignment horizontal="left"/>
    </xf>
    <xf numFmtId="0" fontId="1" fillId="0" borderId="6" xfId="150" applyBorder="1" applyAlignment="1">
      <alignment horizontal="left"/>
    </xf>
    <xf numFmtId="0" fontId="1" fillId="0" borderId="1" xfId="150" applyBorder="1" applyAlignment="1">
      <alignment horizontal="right"/>
    </xf>
    <xf numFmtId="0" fontId="1" fillId="0" borderId="1" xfId="150" applyBorder="1" applyAlignment="1">
      <alignment horizontal="left"/>
    </xf>
    <xf numFmtId="1" fontId="1" fillId="0" borderId="1" xfId="150" applyNumberFormat="1" applyBorder="1" applyAlignment="1">
      <alignment horizontal="left"/>
    </xf>
    <xf numFmtId="0" fontId="1" fillId="0" borderId="13" xfId="150" applyBorder="1" applyAlignment="1">
      <alignment horizontal="center"/>
    </xf>
    <xf numFmtId="0" fontId="5" fillId="0" borderId="7" xfId="118" applyFont="1" applyBorder="1" applyAlignment="1">
      <alignment horizontal="center" vertical="center"/>
    </xf>
    <xf numFmtId="0" fontId="1" fillId="0" borderId="13" xfId="150" applyBorder="1"/>
    <xf numFmtId="0" fontId="0" fillId="0" borderId="13" xfId="118" applyBorder="1"/>
    <xf numFmtId="10" fontId="1" fillId="0" borderId="13" xfId="3" applyNumberFormat="1" applyFont="1" applyBorder="1"/>
    <xf numFmtId="10" fontId="6" fillId="0" borderId="7" xfId="118" applyNumberFormat="1" applyFont="1" applyBorder="1" applyAlignment="1">
      <alignment horizontal="center" vertical="center"/>
    </xf>
    <xf numFmtId="10" fontId="1" fillId="0" borderId="1" xfId="3" applyNumberFormat="1" applyFont="1" applyBorder="1"/>
    <xf numFmtId="0" fontId="1" fillId="0" borderId="14" xfId="150" applyBorder="1"/>
    <xf numFmtId="182" fontId="1" fillId="0" borderId="1" xfId="150" applyNumberFormat="1" applyBorder="1"/>
    <xf numFmtId="0" fontId="1" fillId="0" borderId="6" xfId="150" applyBorder="1"/>
    <xf numFmtId="0" fontId="0" fillId="4" borderId="0" xfId="0" applyFill="1"/>
    <xf numFmtId="0" fontId="0" fillId="4" borderId="0" xfId="0" applyFill="1" applyAlignment="1">
      <alignment horizontal="center"/>
    </xf>
    <xf numFmtId="183" fontId="0" fillId="4" borderId="0" xfId="496" applyFont="1" applyFill="1"/>
    <xf numFmtId="0" fontId="0" fillId="4" borderId="0" xfId="0" applyFill="1" applyAlignment="1">
      <alignment vertical="center"/>
    </xf>
    <xf numFmtId="0" fontId="0" fillId="4" borderId="0" xfId="0" applyFill="1" applyAlignment="1" applyProtection="1">
      <alignment vertical="center"/>
      <protection locked="0"/>
    </xf>
    <xf numFmtId="0" fontId="0" fillId="4" borderId="0" xfId="0" applyFill="1" applyAlignment="1">
      <alignment horizontal="left" vertical="center"/>
    </xf>
    <xf numFmtId="177" fontId="0" fillId="4" borderId="0" xfId="2" applyFont="1" applyFill="1" applyAlignment="1">
      <alignment horizontal="left" vertical="center"/>
    </xf>
    <xf numFmtId="0" fontId="5" fillId="4" borderId="0" xfId="0" applyFont="1" applyFill="1" applyProtection="1">
      <protection locked="0"/>
    </xf>
    <xf numFmtId="0" fontId="7" fillId="4" borderId="13" xfId="0" applyFont="1" applyFill="1" applyBorder="1" applyAlignment="1">
      <alignment horizontal="center"/>
    </xf>
    <xf numFmtId="0" fontId="7" fillId="4" borderId="15" xfId="0" applyFont="1" applyFill="1" applyBorder="1" applyAlignment="1">
      <alignment horizontal="center"/>
    </xf>
    <xf numFmtId="0" fontId="8" fillId="4" borderId="16" xfId="0" applyFont="1" applyFill="1" applyBorder="1" applyAlignment="1">
      <alignment horizontal="center"/>
    </xf>
    <xf numFmtId="0" fontId="8" fillId="4" borderId="0" xfId="0" applyFont="1" applyFill="1" applyAlignment="1">
      <alignment horizontal="center"/>
    </xf>
    <xf numFmtId="0" fontId="8" fillId="4" borderId="17" xfId="0" applyFont="1" applyFill="1" applyBorder="1" applyAlignment="1">
      <alignment horizontal="center"/>
    </xf>
    <xf numFmtId="0" fontId="5" fillId="0" borderId="13" xfId="0" applyFont="1" applyBorder="1" applyAlignment="1">
      <alignment horizontal="center"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19" xfId="0" applyBorder="1" applyAlignment="1">
      <alignment horizontal="left" vertical="center" wrapText="1"/>
    </xf>
    <xf numFmtId="58" fontId="0" fillId="0" borderId="20" xfId="0" applyNumberFormat="1" applyBorder="1" applyAlignment="1">
      <alignment horizontal="center" vertical="center" wrapText="1"/>
    </xf>
    <xf numFmtId="58" fontId="0" fillId="0" borderId="21" xfId="0" applyNumberFormat="1" applyBorder="1" applyAlignment="1">
      <alignment horizontal="center" vertical="center" wrapText="1"/>
    </xf>
    <xf numFmtId="58" fontId="0" fillId="0" borderId="20" xfId="0" applyNumberFormat="1" applyBorder="1" applyAlignment="1">
      <alignment horizontal="right" vertical="center" wrapText="1"/>
    </xf>
    <xf numFmtId="58" fontId="0" fillId="0" borderId="22" xfId="0" applyNumberFormat="1" applyBorder="1" applyAlignment="1">
      <alignment horizontal="center" vertical="center" wrapText="1"/>
    </xf>
    <xf numFmtId="58" fontId="0" fillId="0" borderId="23" xfId="0" applyNumberFormat="1" applyBorder="1" applyAlignment="1">
      <alignment horizontal="center" vertical="center" wrapText="1"/>
    </xf>
    <xf numFmtId="58" fontId="0" fillId="0" borderId="22" xfId="0" applyNumberFormat="1" applyBorder="1" applyAlignment="1">
      <alignment horizontal="right" vertical="center" wrapText="1"/>
    </xf>
    <xf numFmtId="58" fontId="0" fillId="0" borderId="24" xfId="0" applyNumberFormat="1" applyBorder="1" applyAlignment="1">
      <alignment horizontal="center" vertical="center" wrapText="1"/>
    </xf>
    <xf numFmtId="58" fontId="0" fillId="0" borderId="25" xfId="0" applyNumberFormat="1" applyBorder="1" applyAlignment="1">
      <alignment horizontal="center" vertical="center" wrapText="1"/>
    </xf>
    <xf numFmtId="58" fontId="0" fillId="0" borderId="24" xfId="0" applyNumberFormat="1" applyBorder="1" applyAlignment="1">
      <alignment horizontal="right" vertical="center" wrapText="1"/>
    </xf>
    <xf numFmtId="0" fontId="5" fillId="5" borderId="26" xfId="0" applyFont="1" applyFill="1" applyBorder="1" applyAlignment="1">
      <alignment horizontal="center" vertical="center" wrapText="1"/>
    </xf>
    <xf numFmtId="0" fontId="5" fillId="5" borderId="13" xfId="0" applyFont="1" applyFill="1" applyBorder="1" applyAlignment="1">
      <alignment horizontal="center" vertical="center" wrapText="1"/>
    </xf>
    <xf numFmtId="183" fontId="5" fillId="5" borderId="13" xfId="496" applyFont="1" applyFill="1" applyBorder="1" applyAlignment="1">
      <alignment horizontal="center" vertical="center" wrapText="1"/>
    </xf>
    <xf numFmtId="0" fontId="5" fillId="5" borderId="13" xfId="0" applyFont="1" applyFill="1" applyBorder="1" applyAlignment="1">
      <alignment horizontal="center" vertical="center"/>
    </xf>
    <xf numFmtId="0" fontId="5" fillId="5" borderId="15" xfId="0" applyFont="1" applyFill="1" applyBorder="1" applyAlignment="1" applyProtection="1">
      <alignment horizontal="center" vertical="center"/>
      <protection locked="0"/>
    </xf>
    <xf numFmtId="0" fontId="5" fillId="5" borderId="18" xfId="0" applyFont="1" applyFill="1"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13" xfId="0" applyBorder="1" applyAlignment="1">
      <alignment horizontal="left" vertical="center" wrapText="1" indent="1"/>
    </xf>
    <xf numFmtId="0" fontId="0" fillId="0" borderId="13" xfId="0" applyBorder="1" applyAlignment="1">
      <alignment horizontal="center" vertical="center" wrapText="1"/>
    </xf>
    <xf numFmtId="186" fontId="0" fillId="0" borderId="13" xfId="0" applyNumberFormat="1" applyBorder="1" applyAlignment="1">
      <alignment horizontal="right" vertical="center"/>
    </xf>
    <xf numFmtId="177" fontId="0" fillId="0" borderId="13" xfId="2" applyFont="1" applyBorder="1" applyAlignment="1">
      <alignment horizontal="center" vertical="center" wrapText="1"/>
    </xf>
    <xf numFmtId="0" fontId="0" fillId="0" borderId="13" xfId="0" applyFill="1" applyBorder="1" applyAlignment="1">
      <alignment horizontal="left" vertical="center" wrapText="1" indent="1"/>
    </xf>
    <xf numFmtId="187" fontId="0" fillId="0" borderId="18" xfId="372" applyNumberFormat="1" applyFont="1" applyBorder="1" applyAlignment="1">
      <alignment horizontal="center" vertical="center" wrapText="1"/>
    </xf>
    <xf numFmtId="187" fontId="0" fillId="0" borderId="18" xfId="372" applyNumberFormat="1" applyFont="1" applyBorder="1" applyAlignment="1">
      <alignment horizontal="center" wrapText="1"/>
    </xf>
    <xf numFmtId="0" fontId="0" fillId="4" borderId="13" xfId="0" applyFill="1" applyBorder="1" applyAlignment="1" applyProtection="1">
      <alignment horizontal="center" vertical="center"/>
      <protection locked="0"/>
    </xf>
    <xf numFmtId="0" fontId="7" fillId="4" borderId="16" xfId="0" applyFont="1" applyFill="1" applyBorder="1" applyAlignment="1">
      <alignment horizontal="center"/>
    </xf>
    <xf numFmtId="0" fontId="7" fillId="4" borderId="21" xfId="0" applyFont="1" applyFill="1" applyBorder="1" applyAlignment="1">
      <alignment horizontal="center"/>
    </xf>
    <xf numFmtId="0" fontId="7" fillId="4" borderId="0" xfId="0" applyFont="1" applyFill="1" applyAlignment="1">
      <alignment horizontal="center"/>
    </xf>
    <xf numFmtId="0" fontId="7" fillId="4" borderId="23" xfId="0" applyFont="1" applyFill="1" applyBorder="1" applyAlignment="1">
      <alignment horizontal="center"/>
    </xf>
    <xf numFmtId="0" fontId="7" fillId="4" borderId="17" xfId="0" applyFont="1" applyFill="1" applyBorder="1" applyAlignment="1">
      <alignment horizontal="center"/>
    </xf>
    <xf numFmtId="0" fontId="7" fillId="4" borderId="25" xfId="0" applyFont="1" applyFill="1" applyBorder="1" applyAlignment="1">
      <alignment horizontal="center"/>
    </xf>
    <xf numFmtId="0" fontId="0" fillId="4" borderId="22" xfId="0" applyFill="1" applyBorder="1" applyAlignment="1">
      <alignment vertical="center" wrapText="1"/>
    </xf>
    <xf numFmtId="0" fontId="0" fillId="4" borderId="0" xfId="0" applyFill="1" applyAlignment="1" applyProtection="1">
      <alignment vertical="center" wrapText="1"/>
      <protection locked="0"/>
    </xf>
    <xf numFmtId="0" fontId="0" fillId="4" borderId="0" xfId="0" applyFill="1" applyAlignment="1">
      <alignment horizontal="left" vertical="center" wrapText="1"/>
    </xf>
    <xf numFmtId="0" fontId="0" fillId="4" borderId="0" xfId="0" applyFill="1" applyAlignment="1">
      <alignment vertical="center" wrapText="1"/>
    </xf>
    <xf numFmtId="0" fontId="5" fillId="0" borderId="19" xfId="0" applyFont="1" applyBorder="1" applyAlignment="1">
      <alignment horizontal="center" vertical="center" wrapText="1"/>
    </xf>
    <xf numFmtId="58" fontId="0" fillId="0" borderId="16" xfId="0" applyNumberFormat="1" applyBorder="1" applyAlignment="1">
      <alignment horizontal="right" vertical="center" wrapText="1"/>
    </xf>
    <xf numFmtId="58" fontId="0" fillId="0" borderId="21" xfId="0" applyNumberFormat="1" applyBorder="1" applyAlignment="1">
      <alignment horizontal="left" vertical="center" wrapText="1"/>
    </xf>
    <xf numFmtId="0" fontId="0" fillId="4" borderId="0" xfId="0" applyFill="1" applyAlignment="1" applyProtection="1">
      <alignment horizontal="center" vertical="center" textRotation="90"/>
      <protection locked="0"/>
    </xf>
    <xf numFmtId="58" fontId="0" fillId="0" borderId="0" xfId="0" applyNumberFormat="1" applyAlignment="1">
      <alignment horizontal="right" vertical="center" wrapText="1"/>
    </xf>
    <xf numFmtId="58" fontId="0" fillId="0" borderId="23" xfId="0" applyNumberFormat="1" applyBorder="1" applyAlignment="1">
      <alignment horizontal="left" vertical="center" wrapText="1"/>
    </xf>
    <xf numFmtId="0" fontId="0" fillId="4" borderId="0" xfId="0" applyFill="1" applyAlignment="1">
      <alignment horizontal="left" vertical="center" textRotation="90"/>
    </xf>
    <xf numFmtId="58" fontId="0" fillId="0" borderId="17" xfId="0" applyNumberFormat="1" applyBorder="1" applyAlignment="1">
      <alignment horizontal="right" vertical="center" wrapText="1"/>
    </xf>
    <xf numFmtId="58" fontId="0" fillId="0" borderId="25" xfId="0" applyNumberFormat="1" applyBorder="1" applyAlignment="1">
      <alignment horizontal="left" vertical="center" wrapText="1"/>
    </xf>
    <xf numFmtId="177" fontId="5" fillId="5" borderId="19" xfId="0" applyNumberFormat="1" applyFont="1" applyFill="1" applyBorder="1" applyAlignment="1">
      <alignment vertical="center"/>
    </xf>
    <xf numFmtId="177" fontId="0" fillId="0" borderId="13" xfId="2" applyFont="1" applyBorder="1" applyAlignment="1">
      <alignment horizontal="right" vertical="center"/>
    </xf>
    <xf numFmtId="0" fontId="0" fillId="4" borderId="0" xfId="0" applyFill="1" applyAlignment="1" applyProtection="1">
      <alignment horizontal="center" vertical="center"/>
      <protection locked="0"/>
    </xf>
    <xf numFmtId="10" fontId="0" fillId="4" borderId="0" xfId="3" applyNumberFormat="1" applyFont="1" applyFill="1" applyAlignment="1">
      <alignment horizontal="left" vertical="center"/>
    </xf>
    <xf numFmtId="10" fontId="0" fillId="4" borderId="13" xfId="3" applyNumberFormat="1" applyFont="1" applyFill="1" applyBorder="1" applyProtection="1">
      <protection locked="0"/>
    </xf>
    <xf numFmtId="10" fontId="5" fillId="4" borderId="13" xfId="3" applyNumberFormat="1" applyFont="1" applyFill="1" applyBorder="1" applyProtection="1">
      <protection locked="0"/>
    </xf>
    <xf numFmtId="0" fontId="0" fillId="4" borderId="0" xfId="0" applyFill="1" applyAlignment="1" applyProtection="1">
      <alignment horizontal="center"/>
      <protection locked="0"/>
    </xf>
    <xf numFmtId="10" fontId="0" fillId="4" borderId="0" xfId="3" applyNumberFormat="1" applyFont="1" applyFill="1" applyAlignment="1">
      <alignment horizontal="left"/>
    </xf>
    <xf numFmtId="183" fontId="5" fillId="0" borderId="15" xfId="496" applyFont="1" applyBorder="1" applyAlignment="1">
      <alignment vertical="center"/>
    </xf>
    <xf numFmtId="183" fontId="5" fillId="0" borderId="18" xfId="496" applyFont="1" applyBorder="1" applyAlignment="1">
      <alignment vertical="center"/>
    </xf>
    <xf numFmtId="183" fontId="5" fillId="0" borderId="18" xfId="496" applyFont="1" applyBorder="1" applyAlignment="1">
      <alignment horizontal="center" vertical="center"/>
    </xf>
    <xf numFmtId="183" fontId="5" fillId="0" borderId="19" xfId="496" applyFont="1" applyBorder="1" applyAlignment="1">
      <alignment vertical="center"/>
    </xf>
    <xf numFmtId="0" fontId="0" fillId="4" borderId="0" xfId="0" applyFill="1" applyProtection="1">
      <protection locked="0"/>
    </xf>
    <xf numFmtId="0" fontId="0" fillId="4" borderId="0" xfId="0" applyFill="1" applyAlignment="1">
      <alignment horizontal="left"/>
    </xf>
    <xf numFmtId="177" fontId="0" fillId="4" borderId="0" xfId="2" applyFont="1" applyFill="1" applyAlignment="1">
      <alignment horizontal="left"/>
    </xf>
    <xf numFmtId="177" fontId="5" fillId="4" borderId="0" xfId="2" applyFont="1" applyFill="1" applyAlignment="1" applyProtection="1">
      <alignment horizontal="left"/>
      <protection locked="0"/>
    </xf>
    <xf numFmtId="0" fontId="5" fillId="6" borderId="27" xfId="0" applyFont="1" applyFill="1" applyBorder="1" applyAlignment="1">
      <alignment horizontal="center" vertical="center"/>
    </xf>
    <xf numFmtId="0" fontId="0" fillId="6" borderId="13" xfId="0" applyFill="1" applyBorder="1" applyAlignment="1" applyProtection="1">
      <alignment horizontal="center" vertical="center"/>
      <protection locked="0"/>
    </xf>
    <xf numFmtId="0" fontId="5" fillId="6" borderId="18" xfId="0" applyFont="1" applyFill="1" applyBorder="1" applyAlignment="1" applyProtection="1">
      <alignment horizontal="center" vertical="center"/>
      <protection locked="0"/>
    </xf>
    <xf numFmtId="0" fontId="5" fillId="6" borderId="13" xfId="0" applyFont="1" applyFill="1" applyBorder="1" applyAlignment="1">
      <alignment horizontal="center" vertical="center" wrapText="1"/>
    </xf>
    <xf numFmtId="0" fontId="0" fillId="6" borderId="13" xfId="0" applyFill="1" applyBorder="1" applyAlignment="1">
      <alignment horizontal="center" vertical="center" wrapText="1"/>
    </xf>
    <xf numFmtId="186" fontId="0" fillId="6" borderId="13" xfId="0" applyNumberFormat="1" applyFill="1" applyBorder="1" applyAlignment="1">
      <alignment horizontal="right" vertical="center"/>
    </xf>
    <xf numFmtId="177" fontId="0" fillId="6" borderId="13" xfId="2" applyFont="1" applyFill="1" applyBorder="1" applyAlignment="1">
      <alignment horizontal="center" vertical="center" wrapText="1"/>
    </xf>
    <xf numFmtId="0" fontId="9" fillId="0" borderId="18" xfId="372" applyBorder="1" applyAlignment="1" applyProtection="1">
      <alignment horizontal="center" wrapText="1"/>
      <protection locked="0"/>
    </xf>
    <xf numFmtId="177" fontId="0" fillId="6" borderId="13" xfId="2" applyFont="1" applyFill="1" applyBorder="1" applyAlignment="1">
      <alignment horizontal="right" vertical="center"/>
    </xf>
    <xf numFmtId="0" fontId="0" fillId="4" borderId="13" xfId="0" applyFont="1" applyFill="1" applyBorder="1" applyAlignment="1" applyProtection="1">
      <alignment horizontal="center" vertical="center"/>
      <protection locked="0"/>
    </xf>
    <xf numFmtId="0" fontId="0" fillId="0" borderId="13" xfId="0" applyFont="1" applyBorder="1" applyAlignment="1">
      <alignment horizontal="left" vertical="center" wrapText="1" indent="1"/>
    </xf>
    <xf numFmtId="177" fontId="0" fillId="0" borderId="13" xfId="2" applyFont="1" applyFill="1" applyBorder="1" applyAlignment="1">
      <alignment horizontal="center" vertical="center" wrapText="1"/>
    </xf>
    <xf numFmtId="0" fontId="0" fillId="0" borderId="13" xfId="0" applyFill="1" applyBorder="1" applyAlignment="1" applyProtection="1">
      <alignment horizontal="center" vertical="center"/>
      <protection locked="0"/>
    </xf>
    <xf numFmtId="0" fontId="0" fillId="0" borderId="13" xfId="0" applyFill="1" applyBorder="1" applyAlignment="1">
      <alignment horizontal="center" vertical="center" wrapText="1"/>
    </xf>
    <xf numFmtId="186" fontId="0" fillId="0" borderId="13" xfId="0" applyNumberFormat="1" applyFill="1" applyBorder="1" applyAlignment="1">
      <alignment horizontal="right" vertical="center"/>
    </xf>
    <xf numFmtId="0" fontId="0" fillId="0" borderId="13" xfId="0" applyFont="1" applyBorder="1" applyAlignment="1" applyProtection="1">
      <alignment horizontal="center" vertical="center"/>
      <protection locked="0"/>
    </xf>
    <xf numFmtId="177" fontId="0" fillId="4" borderId="13" xfId="2" applyFont="1" applyFill="1" applyBorder="1" applyAlignment="1">
      <alignment horizontal="right" vertical="center"/>
    </xf>
    <xf numFmtId="177" fontId="0" fillId="0" borderId="13" xfId="2" applyFont="1" applyFill="1" applyBorder="1" applyAlignment="1">
      <alignment horizontal="right" vertical="center"/>
    </xf>
    <xf numFmtId="0" fontId="0" fillId="0" borderId="0" xfId="0" applyAlignment="1">
      <alignment horizontal="center" vertical="center"/>
    </xf>
    <xf numFmtId="49" fontId="0" fillId="0" borderId="28" xfId="0" applyNumberFormat="1" applyBorder="1" applyAlignment="1" applyProtection="1">
      <alignment horizontal="center" vertical="center"/>
      <protection locked="0"/>
    </xf>
    <xf numFmtId="0" fontId="10" fillId="0" borderId="13" xfId="0" applyFont="1" applyBorder="1" applyAlignment="1" applyProtection="1">
      <alignment horizontal="center" vertical="center"/>
      <protection locked="0"/>
    </xf>
    <xf numFmtId="0" fontId="10" fillId="4" borderId="13" xfId="0" applyFont="1" applyFill="1" applyBorder="1" applyAlignment="1" applyProtection="1">
      <alignment horizontal="center" vertical="center"/>
      <protection locked="0"/>
    </xf>
    <xf numFmtId="0" fontId="11" fillId="0" borderId="29" xfId="367" applyBorder="1" applyAlignment="1" applyProtection="1">
      <alignment horizontal="center" vertical="center"/>
      <protection locked="0"/>
    </xf>
    <xf numFmtId="0" fontId="0" fillId="0" borderId="29" xfId="367" applyFont="1" applyBorder="1" applyAlignment="1" applyProtection="1">
      <alignment horizontal="center" vertical="center"/>
      <protection locked="0"/>
    </xf>
    <xf numFmtId="0" fontId="12" fillId="0" borderId="29" xfId="367" applyFont="1" applyBorder="1" applyAlignment="1" applyProtection="1">
      <alignment vertical="center" wrapText="1"/>
      <protection locked="0"/>
    </xf>
    <xf numFmtId="0" fontId="5" fillId="5" borderId="15" xfId="0" applyFont="1" applyFill="1" applyBorder="1" applyAlignment="1">
      <alignment horizontal="right" vertical="center"/>
    </xf>
    <xf numFmtId="0" fontId="5" fillId="5" borderId="18" xfId="0" applyFont="1" applyFill="1" applyBorder="1" applyAlignment="1">
      <alignment horizontal="right" vertical="center"/>
    </xf>
    <xf numFmtId="0" fontId="0" fillId="4" borderId="0" xfId="0" applyFill="1" applyAlignment="1">
      <alignment horizontal="right"/>
    </xf>
    <xf numFmtId="1" fontId="0" fillId="4" borderId="0" xfId="0" applyNumberFormat="1" applyFill="1" applyAlignment="1">
      <alignment horizontal="left"/>
    </xf>
    <xf numFmtId="0" fontId="13" fillId="0" borderId="0" xfId="103" applyAlignment="1" applyProtection="1">
      <alignment horizontal="left" vertical="top"/>
      <protection locked="0"/>
    </xf>
    <xf numFmtId="0" fontId="14" fillId="0" borderId="0" xfId="103" applyFont="1" applyAlignment="1">
      <alignment horizontal="left" vertical="top"/>
    </xf>
    <xf numFmtId="0" fontId="13" fillId="0" borderId="0" xfId="103" applyAlignment="1">
      <alignment horizontal="left" vertical="top"/>
    </xf>
    <xf numFmtId="0" fontId="13" fillId="0" borderId="0" xfId="103" applyAlignment="1">
      <alignment horizontal="center" vertical="top"/>
    </xf>
    <xf numFmtId="0" fontId="15" fillId="4" borderId="0" xfId="0" applyFont="1" applyFill="1"/>
    <xf numFmtId="0" fontId="0" fillId="0" borderId="16" xfId="0" applyBorder="1" applyAlignment="1">
      <alignment horizontal="right" vertical="center" wrapText="1"/>
    </xf>
    <xf numFmtId="0" fontId="0" fillId="0" borderId="17" xfId="0" applyBorder="1" applyAlignment="1">
      <alignment horizontal="right" vertical="center" wrapText="1"/>
    </xf>
    <xf numFmtId="0" fontId="0" fillId="0" borderId="25" xfId="0" applyBorder="1" applyAlignment="1">
      <alignment horizontal="left" vertical="center" wrapText="1"/>
    </xf>
    <xf numFmtId="0" fontId="16" fillId="7" borderId="13" xfId="103" applyFont="1" applyFill="1" applyBorder="1" applyAlignment="1">
      <alignment vertical="center" wrapText="1"/>
    </xf>
    <xf numFmtId="0" fontId="5" fillId="5" borderId="13" xfId="0" applyFont="1" applyFill="1" applyBorder="1" applyAlignment="1" applyProtection="1">
      <alignment horizontal="center" vertical="center" wrapText="1"/>
      <protection locked="0"/>
    </xf>
    <xf numFmtId="0" fontId="5" fillId="5" borderId="15" xfId="0" applyFont="1" applyFill="1" applyBorder="1" applyAlignment="1">
      <alignment vertical="center" wrapText="1"/>
    </xf>
    <xf numFmtId="0" fontId="5" fillId="5" borderId="18" xfId="0" applyFont="1" applyFill="1" applyBorder="1" applyAlignment="1">
      <alignment horizontal="center" vertical="center" wrapText="1"/>
    </xf>
    <xf numFmtId="0" fontId="17" fillId="5" borderId="18" xfId="0" applyFont="1" applyFill="1" applyBorder="1" applyAlignment="1">
      <alignment vertical="center" wrapText="1"/>
    </xf>
    <xf numFmtId="0" fontId="5" fillId="5" borderId="19" xfId="0" applyFont="1" applyFill="1" applyBorder="1" applyAlignment="1">
      <alignment vertical="center" wrapText="1"/>
    </xf>
    <xf numFmtId="188" fontId="18" fillId="0" borderId="0" xfId="103" applyNumberFormat="1" applyFont="1" applyAlignment="1" applyProtection="1">
      <alignment horizontal="center" vertical="center" shrinkToFit="1"/>
      <protection locked="0"/>
    </xf>
    <xf numFmtId="0" fontId="18" fillId="0" borderId="0" xfId="103" applyFont="1" applyAlignment="1">
      <alignment horizontal="left" vertical="center" shrinkToFit="1"/>
    </xf>
    <xf numFmtId="0" fontId="18" fillId="0" borderId="0" xfId="103" applyFont="1" applyAlignment="1">
      <alignment horizontal="left" vertical="center" wrapText="1"/>
    </xf>
    <xf numFmtId="176" fontId="18" fillId="0" borderId="0" xfId="1" applyFont="1" applyBorder="1" applyAlignment="1">
      <alignment vertical="center" wrapText="1"/>
    </xf>
    <xf numFmtId="4" fontId="18" fillId="0" borderId="0" xfId="103" applyNumberFormat="1" applyFont="1" applyAlignment="1">
      <alignment horizontal="center" vertical="center" wrapText="1"/>
    </xf>
    <xf numFmtId="0" fontId="14" fillId="0" borderId="0" xfId="103" applyFont="1" applyAlignment="1" applyProtection="1">
      <alignment horizontal="left" vertical="top"/>
      <protection locked="0"/>
    </xf>
    <xf numFmtId="0" fontId="19" fillId="0" borderId="0" xfId="103" applyFont="1" applyAlignment="1" applyProtection="1">
      <alignment horizontal="left" vertical="center" wrapText="1"/>
      <protection locked="0"/>
    </xf>
    <xf numFmtId="0" fontId="20" fillId="0" borderId="0" xfId="103" applyFont="1" applyAlignment="1" applyProtection="1">
      <alignment horizontal="left" vertical="center" wrapText="1"/>
      <protection locked="0"/>
    </xf>
    <xf numFmtId="176" fontId="20" fillId="0" borderId="0" xfId="568" applyFont="1" applyBorder="1" applyAlignment="1" applyProtection="1">
      <alignment vertical="center" wrapText="1"/>
      <protection locked="0"/>
    </xf>
    <xf numFmtId="4" fontId="18" fillId="0" borderId="0" xfId="103" applyNumberFormat="1" applyFont="1" applyAlignment="1" applyProtection="1">
      <alignment horizontal="center" vertical="center" wrapText="1"/>
      <protection locked="0"/>
    </xf>
    <xf numFmtId="0" fontId="13" fillId="0" borderId="0" xfId="103" applyAlignment="1" applyProtection="1">
      <alignment vertical="top"/>
      <protection locked="0"/>
    </xf>
    <xf numFmtId="0" fontId="13" fillId="0" borderId="0" xfId="103" applyAlignment="1">
      <alignment vertical="top"/>
    </xf>
    <xf numFmtId="0" fontId="21" fillId="0" borderId="0" xfId="103" applyFont="1" applyAlignment="1">
      <alignment vertical="top"/>
    </xf>
    <xf numFmtId="176" fontId="22" fillId="0" borderId="0" xfId="568" applyFont="1" applyBorder="1" applyAlignment="1" applyProtection="1">
      <alignment vertical="center" wrapText="1"/>
      <protection locked="0"/>
    </xf>
    <xf numFmtId="0" fontId="18" fillId="0" borderId="0" xfId="103" applyFont="1" applyFill="1" applyAlignment="1">
      <alignment horizontal="left" vertical="center" wrapText="1"/>
    </xf>
    <xf numFmtId="176" fontId="20" fillId="0" borderId="0" xfId="1" applyFont="1" applyBorder="1" applyAlignment="1" applyProtection="1">
      <alignment vertical="center" wrapText="1"/>
      <protection locked="0"/>
    </xf>
    <xf numFmtId="0" fontId="18" fillId="0" borderId="0" xfId="103" applyFont="1" applyAlignment="1" applyProtection="1">
      <alignment horizontal="left" vertical="center" wrapText="1"/>
      <protection locked="0"/>
    </xf>
    <xf numFmtId="176" fontId="22" fillId="0" borderId="0" xfId="1" applyFont="1" applyBorder="1" applyAlignment="1" applyProtection="1">
      <alignment vertical="center" wrapText="1"/>
      <protection locked="0"/>
    </xf>
    <xf numFmtId="176" fontId="20" fillId="0" borderId="0" xfId="1" applyFont="1" applyAlignment="1" applyProtection="1">
      <alignment vertical="center" wrapText="1"/>
      <protection locked="0"/>
    </xf>
    <xf numFmtId="176" fontId="20" fillId="0" borderId="0" xfId="1" applyNumberFormat="1" applyFont="1" applyBorder="1" applyAlignment="1" applyProtection="1">
      <alignment vertical="center" wrapText="1"/>
      <protection locked="0"/>
    </xf>
    <xf numFmtId="0" fontId="20" fillId="0" borderId="0" xfId="103" applyFont="1" applyFill="1" applyAlignment="1" applyProtection="1">
      <alignment horizontal="left" vertical="center" wrapText="1"/>
      <protection locked="0"/>
    </xf>
    <xf numFmtId="176" fontId="22" fillId="0" borderId="0" xfId="1" applyNumberFormat="1" applyFont="1" applyBorder="1" applyAlignment="1" applyProtection="1">
      <alignment vertical="center" wrapText="1"/>
      <protection locked="0"/>
    </xf>
    <xf numFmtId="176" fontId="20" fillId="0" borderId="0" xfId="568" applyFont="1" applyFill="1" applyBorder="1" applyAlignment="1" applyProtection="1">
      <alignment vertical="center" wrapText="1"/>
      <protection locked="0"/>
    </xf>
    <xf numFmtId="176" fontId="22" fillId="0" borderId="0" xfId="568" applyFont="1" applyFill="1" applyBorder="1" applyAlignment="1" applyProtection="1">
      <alignment vertical="center" wrapText="1"/>
      <protection locked="0"/>
    </xf>
    <xf numFmtId="9" fontId="13" fillId="0" borderId="0" xfId="3" applyFont="1" applyAlignment="1">
      <alignment horizontal="left" vertical="top"/>
    </xf>
    <xf numFmtId="189" fontId="13" fillId="0" borderId="0" xfId="103" applyNumberFormat="1" applyAlignment="1" applyProtection="1">
      <alignment horizontal="left" vertical="top"/>
      <protection locked="0"/>
    </xf>
    <xf numFmtId="0" fontId="20" fillId="0" borderId="0" xfId="103" applyFont="1" applyAlignment="1">
      <alignment horizontal="left" vertical="center" wrapText="1"/>
    </xf>
    <xf numFmtId="176" fontId="13" fillId="0" borderId="0" xfId="103" applyNumberFormat="1" applyAlignment="1">
      <alignment horizontal="left" vertical="top"/>
    </xf>
    <xf numFmtId="176" fontId="22" fillId="0" borderId="0" xfId="1" applyFont="1" applyFill="1" applyBorder="1" applyAlignment="1" applyProtection="1">
      <alignment vertical="center" wrapText="1"/>
      <protection locked="0"/>
    </xf>
    <xf numFmtId="176" fontId="20" fillId="0" borderId="0" xfId="1" applyFont="1" applyFill="1" applyBorder="1" applyAlignment="1" applyProtection="1">
      <alignment vertical="center" wrapText="1"/>
      <protection locked="0"/>
    </xf>
    <xf numFmtId="176" fontId="18" fillId="0" borderId="0" xfId="1" applyFont="1" applyBorder="1" applyAlignment="1">
      <alignment horizontal="justify" vertical="center" wrapText="1"/>
    </xf>
    <xf numFmtId="176" fontId="20" fillId="0" borderId="0" xfId="568" applyFont="1" applyFill="1" applyAlignment="1" applyProtection="1">
      <alignment vertical="center" wrapText="1"/>
      <protection locked="0"/>
    </xf>
    <xf numFmtId="176" fontId="13" fillId="0" borderId="0" xfId="103" applyNumberFormat="1" applyAlignment="1" applyProtection="1">
      <alignment horizontal="left" vertical="top"/>
      <protection locked="0"/>
    </xf>
    <xf numFmtId="176" fontId="23" fillId="0" borderId="0" xfId="1" applyFont="1" applyBorder="1" applyAlignment="1">
      <alignment vertical="center" wrapText="1"/>
    </xf>
    <xf numFmtId="176" fontId="22" fillId="0" borderId="0" xfId="1" applyFont="1" applyAlignment="1" applyProtection="1">
      <alignment vertical="center" wrapText="1"/>
      <protection locked="0"/>
    </xf>
    <xf numFmtId="176" fontId="18" fillId="0" borderId="0" xfId="1" applyFont="1" applyAlignment="1">
      <alignment vertical="center" wrapText="1"/>
    </xf>
    <xf numFmtId="176" fontId="20" fillId="0" borderId="0" xfId="1" applyFont="1" applyBorder="1" applyAlignment="1">
      <alignment vertical="center" wrapText="1"/>
    </xf>
    <xf numFmtId="0" fontId="1" fillId="0" borderId="3" xfId="150" applyBorder="1" applyAlignment="1">
      <alignment horizontal="center"/>
    </xf>
    <xf numFmtId="0" fontId="1" fillId="0" borderId="30" xfId="150" applyBorder="1" applyAlignment="1">
      <alignment horizontal="center"/>
    </xf>
    <xf numFmtId="0" fontId="24" fillId="0" borderId="0" xfId="103" applyFont="1" applyAlignment="1">
      <alignment horizontal="left" vertical="top"/>
    </xf>
    <xf numFmtId="0" fontId="11" fillId="0" borderId="0" xfId="102"/>
    <xf numFmtId="0" fontId="11" fillId="0" borderId="0" xfId="102" applyProtection="1">
      <protection locked="0"/>
    </xf>
    <xf numFmtId="0" fontId="0" fillId="4" borderId="20" xfId="0" applyFill="1" applyBorder="1" applyAlignment="1" applyProtection="1">
      <alignment horizontal="center"/>
      <protection locked="0"/>
    </xf>
    <xf numFmtId="0" fontId="0" fillId="4" borderId="16" xfId="0" applyFill="1" applyBorder="1" applyAlignment="1" applyProtection="1">
      <alignment horizontal="center"/>
      <protection locked="0"/>
    </xf>
    <xf numFmtId="0" fontId="0" fillId="4" borderId="22" xfId="0" applyFill="1" applyBorder="1" applyAlignment="1" applyProtection="1">
      <alignment horizontal="center"/>
      <protection locked="0"/>
    </xf>
    <xf numFmtId="0" fontId="0" fillId="4" borderId="24" xfId="0" applyFill="1" applyBorder="1" applyAlignment="1" applyProtection="1">
      <alignment horizontal="center"/>
      <protection locked="0"/>
    </xf>
    <xf numFmtId="0" fontId="0" fillId="4" borderId="17" xfId="0" applyFill="1" applyBorder="1" applyAlignment="1" applyProtection="1">
      <alignment horizontal="center"/>
      <protection locked="0"/>
    </xf>
    <xf numFmtId="0" fontId="5" fillId="0" borderId="20" xfId="0" applyFont="1" applyBorder="1" applyAlignment="1">
      <alignment horizontal="right" vertical="center" wrapText="1"/>
    </xf>
    <xf numFmtId="0" fontId="5" fillId="0" borderId="16" xfId="0" applyFont="1" applyBorder="1" applyAlignment="1">
      <alignment horizontal="right" vertical="center" wrapText="1"/>
    </xf>
    <xf numFmtId="0" fontId="5" fillId="0" borderId="21" xfId="0" applyFont="1" applyBorder="1" applyAlignment="1">
      <alignment horizontal="right" vertical="center" wrapText="1"/>
    </xf>
    <xf numFmtId="0" fontId="5" fillId="0" borderId="13" xfId="0" applyFont="1" applyBorder="1" applyAlignment="1">
      <alignment horizontal="right" vertical="center" wrapText="1"/>
    </xf>
    <xf numFmtId="0" fontId="0" fillId="4" borderId="22" xfId="0" applyFill="1" applyBorder="1"/>
    <xf numFmtId="0" fontId="5" fillId="0" borderId="24" xfId="0" applyFont="1" applyBorder="1" applyAlignment="1">
      <alignment horizontal="center" vertical="center" wrapText="1"/>
    </xf>
    <xf numFmtId="0" fontId="5" fillId="0" borderId="17" xfId="0" applyFont="1" applyBorder="1" applyAlignment="1">
      <alignment horizontal="center" vertical="center" wrapText="1"/>
    </xf>
    <xf numFmtId="0" fontId="5" fillId="3" borderId="13" xfId="102" applyFont="1" applyFill="1" applyBorder="1" applyAlignment="1">
      <alignment horizontal="center" vertical="center" wrapText="1"/>
    </xf>
    <xf numFmtId="0" fontId="5" fillId="3" borderId="31" xfId="102" applyFont="1" applyFill="1" applyBorder="1" applyAlignment="1">
      <alignment vertical="top" wrapText="1"/>
    </xf>
    <xf numFmtId="0" fontId="11" fillId="0" borderId="31" xfId="102" applyBorder="1" applyAlignment="1">
      <alignment vertical="top" wrapText="1"/>
    </xf>
    <xf numFmtId="0" fontId="11" fillId="0" borderId="13" xfId="102" applyBorder="1" applyAlignment="1">
      <alignment horizontal="center" vertical="center"/>
    </xf>
    <xf numFmtId="0" fontId="11" fillId="0" borderId="20" xfId="102" applyBorder="1" applyAlignment="1">
      <alignment horizontal="left" vertical="center" wrapText="1"/>
    </xf>
    <xf numFmtId="0" fontId="11" fillId="0" borderId="21" xfId="102" applyBorder="1" applyAlignment="1">
      <alignment horizontal="left" vertical="center" wrapText="1"/>
    </xf>
    <xf numFmtId="10" fontId="25" fillId="0" borderId="26" xfId="102" applyNumberFormat="1" applyFont="1" applyBorder="1"/>
    <xf numFmtId="0" fontId="11" fillId="0" borderId="22" xfId="102" applyBorder="1" applyAlignment="1">
      <alignment horizontal="left" vertical="center" wrapText="1"/>
    </xf>
    <xf numFmtId="0" fontId="11" fillId="0" borderId="23" xfId="102" applyBorder="1" applyAlignment="1">
      <alignment horizontal="left" vertical="center" wrapText="1"/>
    </xf>
    <xf numFmtId="10" fontId="26" fillId="0" borderId="29" xfId="102" applyNumberFormat="1" applyFont="1" applyFill="1" applyBorder="1" applyAlignment="1" applyProtection="1">
      <alignment horizontal="center"/>
      <protection locked="0"/>
    </xf>
    <xf numFmtId="182" fontId="11" fillId="0" borderId="29" xfId="1" applyNumberFormat="1" applyFont="1" applyBorder="1" applyAlignment="1">
      <alignment horizontal="center"/>
    </xf>
    <xf numFmtId="0" fontId="11" fillId="0" borderId="24" xfId="102" applyBorder="1" applyAlignment="1">
      <alignment horizontal="left" vertical="center" wrapText="1"/>
    </xf>
    <xf numFmtId="0" fontId="11" fillId="0" borderId="25" xfId="102" applyBorder="1" applyAlignment="1">
      <alignment horizontal="left" vertical="center" wrapText="1"/>
    </xf>
    <xf numFmtId="177" fontId="25" fillId="0" borderId="27" xfId="2" applyFont="1" applyBorder="1"/>
    <xf numFmtId="182" fontId="25" fillId="0" borderId="27" xfId="102" applyNumberFormat="1" applyFont="1" applyBorder="1"/>
    <xf numFmtId="0" fontId="11" fillId="0" borderId="22" xfId="102" applyBorder="1"/>
    <xf numFmtId="0" fontId="11" fillId="0" borderId="22" xfId="102" applyBorder="1" applyAlignment="1">
      <alignment vertical="center" wrapText="1"/>
    </xf>
    <xf numFmtId="0" fontId="11" fillId="0" borderId="23" xfId="102" applyBorder="1" applyAlignment="1">
      <alignment vertical="center" wrapText="1"/>
    </xf>
    <xf numFmtId="0" fontId="26" fillId="0" borderId="29" xfId="102" applyFont="1" applyBorder="1" applyAlignment="1">
      <alignment horizontal="center" vertical="center"/>
    </xf>
    <xf numFmtId="0" fontId="11" fillId="0" borderId="29" xfId="102" applyBorder="1" applyAlignment="1">
      <alignment horizontal="center" vertical="center"/>
    </xf>
    <xf numFmtId="0" fontId="5" fillId="8" borderId="20" xfId="102" applyFont="1" applyFill="1" applyBorder="1" applyAlignment="1">
      <alignment horizontal="center" vertical="center"/>
    </xf>
    <xf numFmtId="0" fontId="5" fillId="8" borderId="16" xfId="102" applyFont="1" applyFill="1" applyBorder="1" applyAlignment="1">
      <alignment horizontal="center" vertical="center"/>
    </xf>
    <xf numFmtId="0" fontId="5" fillId="8" borderId="21" xfId="102" applyFont="1" applyFill="1" applyBorder="1" applyAlignment="1">
      <alignment horizontal="center" vertical="center"/>
    </xf>
    <xf numFmtId="189" fontId="27" fillId="8" borderId="26" xfId="102" applyNumberFormat="1" applyFont="1" applyFill="1" applyBorder="1" applyAlignment="1">
      <alignment vertical="center"/>
    </xf>
    <xf numFmtId="0" fontId="5" fillId="8" borderId="24" xfId="102" applyFont="1" applyFill="1" applyBorder="1" applyAlignment="1">
      <alignment horizontal="center" vertical="center"/>
    </xf>
    <xf numFmtId="0" fontId="5" fillId="8" borderId="17" xfId="102" applyFont="1" applyFill="1" applyBorder="1" applyAlignment="1">
      <alignment horizontal="center" vertical="center"/>
    </xf>
    <xf numFmtId="0" fontId="5" fillId="8" borderId="25" xfId="102" applyFont="1" applyFill="1" applyBorder="1" applyAlignment="1">
      <alignment horizontal="center" vertical="center"/>
    </xf>
    <xf numFmtId="10" fontId="27" fillId="8" borderId="27" xfId="3" applyNumberFormat="1" applyFont="1" applyFill="1" applyBorder="1" applyAlignment="1">
      <alignment vertical="center"/>
    </xf>
    <xf numFmtId="0" fontId="5" fillId="0" borderId="20" xfId="102" applyFont="1" applyBorder="1" applyAlignment="1">
      <alignment horizontal="center" vertical="center"/>
    </xf>
    <xf numFmtId="0" fontId="5" fillId="0" borderId="16" xfId="102" applyFont="1" applyBorder="1" applyAlignment="1">
      <alignment horizontal="center" vertical="center"/>
    </xf>
    <xf numFmtId="0" fontId="18" fillId="0" borderId="16" xfId="102" applyFont="1" applyBorder="1" applyAlignment="1">
      <alignment horizontal="center" vertical="center"/>
    </xf>
    <xf numFmtId="0" fontId="5" fillId="0" borderId="22" xfId="102" applyFont="1" applyBorder="1" applyAlignment="1">
      <alignment horizontal="center" vertical="center"/>
    </xf>
    <xf numFmtId="0" fontId="5" fillId="0" borderId="0" xfId="102" applyFont="1" applyAlignment="1">
      <alignment horizontal="center" vertical="center"/>
    </xf>
    <xf numFmtId="0" fontId="18" fillId="0" borderId="0" xfId="102" applyFont="1" applyAlignment="1">
      <alignment horizontal="center" vertical="center"/>
    </xf>
    <xf numFmtId="0" fontId="11" fillId="0" borderId="24" xfId="102" applyBorder="1"/>
    <xf numFmtId="0" fontId="11" fillId="0" borderId="17" xfId="102" applyBorder="1"/>
    <xf numFmtId="0" fontId="0" fillId="4" borderId="21" xfId="0" applyFill="1" applyBorder="1" applyAlignment="1">
      <alignment horizontal="center"/>
    </xf>
    <xf numFmtId="0" fontId="0" fillId="4" borderId="23" xfId="0" applyFill="1" applyBorder="1" applyAlignment="1">
      <alignment horizontal="center"/>
    </xf>
    <xf numFmtId="0" fontId="0" fillId="4" borderId="25" xfId="0" applyFill="1" applyBorder="1" applyAlignment="1">
      <alignment horizontal="center"/>
    </xf>
    <xf numFmtId="58" fontId="0" fillId="4" borderId="13" xfId="0" applyNumberFormat="1" applyFill="1" applyBorder="1" applyAlignment="1">
      <alignment horizontal="center"/>
    </xf>
    <xf numFmtId="58" fontId="0" fillId="4" borderId="13" xfId="0" applyNumberFormat="1" applyFill="1" applyBorder="1" applyAlignment="1">
      <alignment horizontal="center" vertical="center"/>
    </xf>
    <xf numFmtId="0" fontId="5" fillId="0" borderId="25" xfId="0" applyFont="1" applyBorder="1" applyAlignment="1">
      <alignment horizontal="center" vertical="center" wrapText="1"/>
    </xf>
    <xf numFmtId="0" fontId="0" fillId="4" borderId="23" xfId="0" applyFill="1" applyBorder="1"/>
    <xf numFmtId="0" fontId="5" fillId="3" borderId="26" xfId="102" applyFont="1" applyFill="1" applyBorder="1" applyAlignment="1">
      <alignment horizontal="center" vertical="center" wrapText="1"/>
    </xf>
    <xf numFmtId="0" fontId="5" fillId="3" borderId="13" xfId="102" applyFont="1" applyFill="1" applyBorder="1" applyAlignment="1">
      <alignment horizontal="center" vertical="center"/>
    </xf>
    <xf numFmtId="0" fontId="5" fillId="3" borderId="27" xfId="102" applyFont="1" applyFill="1" applyBorder="1" applyAlignment="1">
      <alignment horizontal="center" vertical="center" wrapText="1"/>
    </xf>
    <xf numFmtId="189" fontId="5" fillId="0" borderId="26" xfId="102" applyNumberFormat="1" applyFont="1" applyBorder="1" applyAlignment="1">
      <alignment horizontal="center" vertical="center"/>
    </xf>
    <xf numFmtId="10" fontId="11" fillId="0" borderId="0" xfId="102" applyNumberFormat="1" applyAlignment="1" applyProtection="1">
      <alignment horizontal="center" vertical="center"/>
      <protection locked="0"/>
    </xf>
    <xf numFmtId="189" fontId="5" fillId="0" borderId="29" xfId="102" applyNumberFormat="1" applyFont="1" applyBorder="1" applyAlignment="1">
      <alignment horizontal="center" vertical="center"/>
    </xf>
    <xf numFmtId="189" fontId="11" fillId="0" borderId="0" xfId="102" applyNumberFormat="1"/>
    <xf numFmtId="177" fontId="11" fillId="0" borderId="0" xfId="102" applyNumberFormat="1" applyAlignment="1" applyProtection="1">
      <alignment horizontal="center" vertical="center"/>
      <protection locked="0"/>
    </xf>
    <xf numFmtId="189" fontId="5" fillId="0" borderId="27" xfId="102" applyNumberFormat="1" applyFont="1" applyBorder="1" applyAlignment="1">
      <alignment horizontal="center" vertical="center"/>
    </xf>
    <xf numFmtId="189" fontId="27" fillId="8" borderId="26" xfId="102" applyNumberFormat="1" applyFont="1" applyFill="1" applyBorder="1" applyAlignment="1">
      <alignment horizontal="center" vertical="center"/>
    </xf>
    <xf numFmtId="189" fontId="27" fillId="8" borderId="29" xfId="102" applyNumberFormat="1" applyFont="1" applyFill="1" applyBorder="1" applyAlignment="1">
      <alignment horizontal="center" vertical="center"/>
    </xf>
    <xf numFmtId="189" fontId="27" fillId="8" borderId="27" xfId="102" applyNumberFormat="1" applyFont="1" applyFill="1" applyBorder="1" applyAlignment="1">
      <alignment horizontal="center" vertical="center"/>
    </xf>
    <xf numFmtId="189" fontId="5" fillId="0" borderId="21" xfId="102" applyNumberFormat="1" applyFont="1" applyBorder="1" applyAlignment="1">
      <alignment horizontal="center" vertical="center"/>
    </xf>
    <xf numFmtId="189" fontId="5" fillId="0" borderId="23" xfId="102" applyNumberFormat="1" applyFont="1" applyBorder="1" applyAlignment="1">
      <alignment horizontal="center" vertical="center"/>
    </xf>
    <xf numFmtId="0" fontId="11" fillId="0" borderId="23" xfId="102" applyBorder="1"/>
    <xf numFmtId="0" fontId="28" fillId="0" borderId="23" xfId="102" applyFont="1" applyBorder="1"/>
    <xf numFmtId="0" fontId="11" fillId="0" borderId="23" xfId="102" applyBorder="1" applyAlignment="1">
      <alignment horizontal="center"/>
    </xf>
    <xf numFmtId="0" fontId="11" fillId="0" borderId="25" xfId="102" applyBorder="1" applyAlignment="1">
      <alignment horizontal="center"/>
    </xf>
    <xf numFmtId="0" fontId="29" fillId="0" borderId="0" xfId="103" applyFont="1" applyAlignment="1">
      <alignment horizontal="center" vertical="top"/>
    </xf>
    <xf numFmtId="0" fontId="13" fillId="0" borderId="0" xfId="103" applyAlignment="1">
      <alignment horizontal="left" vertical="top" wrapText="1"/>
    </xf>
    <xf numFmtId="0" fontId="7" fillId="0" borderId="0" xfId="0" applyFont="1" applyAlignment="1">
      <alignment horizontal="center"/>
    </xf>
    <xf numFmtId="0" fontId="8" fillId="0" borderId="0" xfId="0" applyFont="1" applyAlignment="1">
      <alignment horizontal="center"/>
    </xf>
    <xf numFmtId="0" fontId="5"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wrapText="1"/>
    </xf>
    <xf numFmtId="58" fontId="0" fillId="0" borderId="0" xfId="0" applyNumberFormat="1" applyAlignment="1">
      <alignment horizontal="left" vertical="center" wrapText="1"/>
    </xf>
    <xf numFmtId="0" fontId="16" fillId="0" borderId="0" xfId="103" applyFont="1" applyAlignment="1">
      <alignment horizontal="left" vertical="center" wrapText="1"/>
    </xf>
    <xf numFmtId="0" fontId="30" fillId="0" borderId="0" xfId="0" applyFont="1" applyAlignment="1">
      <alignment horizontal="center" vertical="center" wrapText="1"/>
    </xf>
    <xf numFmtId="0" fontId="18" fillId="0" borderId="0" xfId="103" applyFont="1" applyAlignment="1">
      <alignment horizontal="center" vertical="center" shrinkToFit="1"/>
    </xf>
    <xf numFmtId="4" fontId="18" fillId="0" borderId="0" xfId="103" applyNumberFormat="1" applyFont="1" applyAlignment="1">
      <alignment horizontal="left" vertical="center" wrapText="1"/>
    </xf>
    <xf numFmtId="0" fontId="0" fillId="0" borderId="0" xfId="0" applyAlignment="1">
      <alignment horizontal="left" vertical="top" wrapText="1"/>
    </xf>
    <xf numFmtId="0" fontId="19" fillId="0" borderId="0" xfId="103" applyFont="1" applyAlignment="1">
      <alignment vertical="center" wrapText="1"/>
    </xf>
    <xf numFmtId="0" fontId="0" fillId="4" borderId="0" xfId="0" applyFill="1" applyAlignment="1">
      <alignment wrapText="1"/>
    </xf>
    <xf numFmtId="0" fontId="13" fillId="0" borderId="0" xfId="103" applyAlignment="1">
      <alignment horizontal="left" vertical="center"/>
    </xf>
    <xf numFmtId="0" fontId="13" fillId="0" borderId="0" xfId="103" applyAlignment="1" applyProtection="1">
      <alignment horizontal="left" vertical="center"/>
      <protection locked="0"/>
    </xf>
    <xf numFmtId="0" fontId="13" fillId="0" borderId="0" xfId="103" applyAlignment="1">
      <alignment horizontal="left" vertical="center" wrapText="1"/>
    </xf>
    <xf numFmtId="0" fontId="13" fillId="0" borderId="13" xfId="103" applyBorder="1" applyAlignment="1" applyProtection="1">
      <alignment horizontal="left" vertical="top" wrapText="1"/>
      <protection locked="0"/>
    </xf>
    <xf numFmtId="0" fontId="13" fillId="0" borderId="13" xfId="103" applyBorder="1" applyAlignment="1" applyProtection="1">
      <alignment horizontal="left" vertical="top"/>
      <protection locked="0"/>
    </xf>
    <xf numFmtId="0" fontId="13" fillId="0" borderId="0" xfId="103" applyAlignment="1" applyProtection="1">
      <alignment horizontal="left" vertical="top" wrapText="1"/>
      <protection locked="0"/>
    </xf>
    <xf numFmtId="0" fontId="1" fillId="0" borderId="0" xfId="150" applyAlignment="1">
      <alignment horizontal="center"/>
    </xf>
    <xf numFmtId="0" fontId="0" fillId="0" borderId="0" xfId="0" applyAlignment="1">
      <alignment horizontal="left"/>
    </xf>
    <xf numFmtId="0" fontId="0" fillId="0" borderId="0" xfId="0" applyAlignment="1">
      <alignment horizontal="right"/>
    </xf>
    <xf numFmtId="1" fontId="0" fillId="0" borderId="0" xfId="0" applyNumberFormat="1" applyAlignment="1">
      <alignment horizontal="left"/>
    </xf>
    <xf numFmtId="0" fontId="13" fillId="0" borderId="0" xfId="103" applyAlignment="1" applyProtection="1">
      <alignment horizontal="left" vertical="center" wrapText="1"/>
      <protection locked="0"/>
    </xf>
    <xf numFmtId="0" fontId="7" fillId="4" borderId="0" xfId="0" applyFont="1" applyFill="1"/>
    <xf numFmtId="183" fontId="7" fillId="4" borderId="0" xfId="496" applyFont="1" applyFill="1"/>
    <xf numFmtId="0" fontId="8" fillId="4" borderId="0" xfId="0" applyFont="1" applyFill="1" applyAlignment="1">
      <alignment horizontal="center" vertical="center"/>
    </xf>
    <xf numFmtId="0" fontId="31" fillId="4" borderId="0" xfId="0" applyFont="1" applyFill="1" applyAlignment="1">
      <alignment horizontal="center" vertical="center"/>
    </xf>
    <xf numFmtId="58" fontId="0" fillId="4" borderId="0" xfId="0" applyNumberFormat="1" applyFill="1" applyAlignment="1">
      <alignment horizontal="left" vertical="center"/>
    </xf>
    <xf numFmtId="183" fontId="5" fillId="4" borderId="0" xfId="496" applyFont="1" applyFill="1" applyBorder="1" applyAlignment="1">
      <alignment horizontal="left" vertical="center"/>
    </xf>
    <xf numFmtId="0" fontId="5" fillId="4" borderId="17" xfId="0" applyFont="1" applyFill="1" applyBorder="1" applyAlignment="1">
      <alignment horizontal="right" vertical="center"/>
    </xf>
    <xf numFmtId="0" fontId="0" fillId="4" borderId="0" xfId="0" applyFill="1" applyAlignment="1">
      <alignment horizontal="center" vertical="center"/>
    </xf>
    <xf numFmtId="0" fontId="5" fillId="4" borderId="17" xfId="0" applyFont="1" applyFill="1" applyBorder="1" applyAlignment="1">
      <alignment horizontal="center" vertical="center"/>
    </xf>
    <xf numFmtId="0" fontId="0" fillId="0" borderId="13" xfId="0" applyBorder="1" applyAlignment="1">
      <alignment horizontal="justify" vertical="center" wrapText="1"/>
    </xf>
    <xf numFmtId="0" fontId="0" fillId="4" borderId="22" xfId="0" applyFill="1" applyBorder="1" applyAlignment="1">
      <alignment wrapText="1"/>
    </xf>
    <xf numFmtId="0" fontId="5" fillId="5" borderId="13" xfId="0" applyFont="1" applyFill="1" applyBorder="1" applyAlignment="1">
      <alignment horizontal="left" vertical="center" indent="2"/>
    </xf>
    <xf numFmtId="0" fontId="0" fillId="4" borderId="13" xfId="0" applyFill="1" applyBorder="1" applyAlignment="1">
      <alignment horizontal="left" vertical="center" indent="1"/>
    </xf>
    <xf numFmtId="0" fontId="0" fillId="0" borderId="13" xfId="0" applyBorder="1" applyAlignment="1">
      <alignment horizontal="center" vertical="center"/>
    </xf>
    <xf numFmtId="0" fontId="0" fillId="0" borderId="13" xfId="0" applyBorder="1"/>
    <xf numFmtId="183" fontId="32" fillId="0" borderId="13" xfId="496" applyFont="1" applyBorder="1" applyAlignment="1">
      <alignment horizontal="right" vertical="center"/>
    </xf>
    <xf numFmtId="186" fontId="32" fillId="0" borderId="13" xfId="0" applyNumberFormat="1" applyFont="1" applyBorder="1" applyAlignment="1">
      <alignment horizontal="right" vertical="center"/>
    </xf>
    <xf numFmtId="0" fontId="0" fillId="0" borderId="13" xfId="0" applyBorder="1" applyAlignment="1">
      <alignment horizontal="left" vertical="center" indent="1"/>
    </xf>
    <xf numFmtId="0" fontId="0" fillId="4" borderId="13" xfId="0" applyFill="1" applyBorder="1" applyAlignment="1">
      <alignment horizontal="left" vertical="center" wrapText="1" indent="1"/>
    </xf>
    <xf numFmtId="0" fontId="0" fillId="4" borderId="13" xfId="0" applyFill="1" applyBorder="1" applyAlignment="1">
      <alignment horizontal="center" vertical="center"/>
    </xf>
    <xf numFmtId="186" fontId="0" fillId="4" borderId="13" xfId="0" applyNumberFormat="1" applyFill="1" applyBorder="1" applyAlignment="1">
      <alignment horizontal="right" vertical="center"/>
    </xf>
    <xf numFmtId="0" fontId="32" fillId="0" borderId="15" xfId="0" applyFont="1" applyBorder="1" applyAlignment="1">
      <alignment horizontal="center" vertical="center"/>
    </xf>
    <xf numFmtId="0" fontId="32" fillId="0" borderId="18" xfId="0" applyFont="1" applyBorder="1" applyAlignment="1">
      <alignment horizontal="center" vertical="center"/>
    </xf>
    <xf numFmtId="0" fontId="32" fillId="0" borderId="19" xfId="0" applyFont="1" applyBorder="1" applyAlignment="1">
      <alignment horizontal="center" vertical="center"/>
    </xf>
    <xf numFmtId="9" fontId="0" fillId="0" borderId="13" xfId="0" applyNumberFormat="1" applyBorder="1" applyAlignment="1">
      <alignment horizontal="center" vertical="center"/>
    </xf>
    <xf numFmtId="186" fontId="0" fillId="0" borderId="15" xfId="0" applyNumberFormat="1" applyBorder="1" applyAlignment="1">
      <alignment horizontal="center" vertical="center"/>
    </xf>
    <xf numFmtId="186" fontId="0" fillId="0" borderId="19" xfId="0" applyNumberFormat="1" applyBorder="1" applyAlignment="1">
      <alignment horizontal="center" vertical="center"/>
    </xf>
    <xf numFmtId="186" fontId="0" fillId="0" borderId="13" xfId="496" applyNumberFormat="1" applyFont="1" applyBorder="1" applyAlignment="1">
      <alignment horizontal="right" vertical="center"/>
    </xf>
    <xf numFmtId="0" fontId="33" fillId="0" borderId="13" xfId="0" applyFont="1" applyBorder="1" applyAlignment="1">
      <alignment horizontal="center" vertical="center"/>
    </xf>
    <xf numFmtId="186" fontId="8" fillId="0" borderId="13" xfId="0" applyNumberFormat="1" applyFont="1" applyBorder="1" applyAlignment="1">
      <alignment horizontal="right" vertical="center"/>
    </xf>
  </cellXfs>
  <cellStyles count="66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Data" xfId="49"/>
    <cellStyle name="Data 2" xfId="50"/>
    <cellStyle name="Estilo 1" xfId="51"/>
    <cellStyle name="Euro" xfId="52"/>
    <cellStyle name="Fixo" xfId="53"/>
    <cellStyle name="Fixo 2" xfId="54"/>
    <cellStyle name="Moeda 2" xfId="55"/>
    <cellStyle name="Moeda 2 15" xfId="56"/>
    <cellStyle name="Moeda 2 15 2" xfId="57"/>
    <cellStyle name="Moeda 2 17" xfId="58"/>
    <cellStyle name="Moeda 2 17 2" xfId="59"/>
    <cellStyle name="Moeda 2 2" xfId="60"/>
    <cellStyle name="Moeda 2 2 2" xfId="61"/>
    <cellStyle name="Moeda 2 2 2 2" xfId="62"/>
    <cellStyle name="Moeda 2 2 3" xfId="63"/>
    <cellStyle name="Moeda 2 3" xfId="64"/>
    <cellStyle name="Moeda 2 3 2" xfId="65"/>
    <cellStyle name="Moeda 2 3 2 2" xfId="66"/>
    <cellStyle name="Moeda 2 3 3" xfId="67"/>
    <cellStyle name="Moeda 2 4" xfId="68"/>
    <cellStyle name="Moeda 2 4 2" xfId="69"/>
    <cellStyle name="Moeda 2 5" xfId="70"/>
    <cellStyle name="Moeda 2 6" xfId="71"/>
    <cellStyle name="Moeda 3" xfId="72"/>
    <cellStyle name="Moeda 3 2" xfId="73"/>
    <cellStyle name="Moeda 3 2 2" xfId="74"/>
    <cellStyle name="Moeda 3 2 2 2" xfId="75"/>
    <cellStyle name="Moeda 3 2 3" xfId="76"/>
    <cellStyle name="Moeda 3 2 4" xfId="77"/>
    <cellStyle name="Moeda 3 3" xfId="78"/>
    <cellStyle name="Moeda 3 3 2" xfId="79"/>
    <cellStyle name="Moeda 3 3 2 2" xfId="80"/>
    <cellStyle name="Moeda 3 3 3" xfId="81"/>
    <cellStyle name="Moeda 3 4" xfId="82"/>
    <cellStyle name="Moeda 3 4 2" xfId="83"/>
    <cellStyle name="Moeda 3 5" xfId="84"/>
    <cellStyle name="Moeda 3 6" xfId="85"/>
    <cellStyle name="Moeda 4" xfId="86"/>
    <cellStyle name="Moeda 4 2" xfId="87"/>
    <cellStyle name="Moeda 4 2 2" xfId="88"/>
    <cellStyle name="Moeda 4 3" xfId="89"/>
    <cellStyle name="Moeda 4 4" xfId="90"/>
    <cellStyle name="Moeda 5" xfId="91"/>
    <cellStyle name="Moeda 5 2" xfId="92"/>
    <cellStyle name="Moeda 5 2 2" xfId="93"/>
    <cellStyle name="Moeda 5 3" xfId="94"/>
    <cellStyle name="Moeda 6" xfId="95"/>
    <cellStyle name="Moeda 6 2" xfId="96"/>
    <cellStyle name="Moeda 7" xfId="97"/>
    <cellStyle name="Moeda 8" xfId="98"/>
    <cellStyle name="Moeda0" xfId="99"/>
    <cellStyle name="Moeda0 2" xfId="100"/>
    <cellStyle name="Normal 10" xfId="101"/>
    <cellStyle name="Normal 10 2" xfId="102"/>
    <cellStyle name="Normal 11" xfId="103"/>
    <cellStyle name="Normal 11 2" xfId="104"/>
    <cellStyle name="Normal 12" xfId="105"/>
    <cellStyle name="Normal 13" xfId="106"/>
    <cellStyle name="Normal 14" xfId="107"/>
    <cellStyle name="Normal 2" xfId="108"/>
    <cellStyle name="Normal 2 10 5" xfId="109"/>
    <cellStyle name="Normal 2 10 5 2" xfId="110"/>
    <cellStyle name="Normal 2 10 5 2 2" xfId="111"/>
    <cellStyle name="Normal 2 10 5 2 3" xfId="112"/>
    <cellStyle name="Normal 2 10 5 3" xfId="113"/>
    <cellStyle name="Normal 2 10 5 4" xfId="114"/>
    <cellStyle name="Normal 2 10 5 5" xfId="115"/>
    <cellStyle name="Normal 2 10 5 6" xfId="116"/>
    <cellStyle name="Normal 2 2" xfId="117"/>
    <cellStyle name="Normal 2 2 2" xfId="118"/>
    <cellStyle name="Normal 2 2 2 2" xfId="119"/>
    <cellStyle name="Normal 2 2 2 2 2" xfId="120"/>
    <cellStyle name="Normal 2 2 2 3" xfId="121"/>
    <cellStyle name="Normal 2 2 2 4" xfId="122"/>
    <cellStyle name="Normal 2 2 3" xfId="123"/>
    <cellStyle name="Normal 2 2 3 2" xfId="124"/>
    <cellStyle name="Normal 2 2 3 2 2" xfId="125"/>
    <cellStyle name="Normal 2 2 3 3" xfId="126"/>
    <cellStyle name="Normal 2 2 4" xfId="127"/>
    <cellStyle name="Normal 2 2 4 2" xfId="128"/>
    <cellStyle name="Normal 2 2 5" xfId="129"/>
    <cellStyle name="Normal 2 2 6" xfId="130"/>
    <cellStyle name="Normal 2 3" xfId="131"/>
    <cellStyle name="Normal 2 3 2" xfId="132"/>
    <cellStyle name="Normal 2 3 2 2" xfId="133"/>
    <cellStyle name="Normal 2 3 3" xfId="134"/>
    <cellStyle name="Normal 2 3 4" xfId="135"/>
    <cellStyle name="Normal 2 4" xfId="136"/>
    <cellStyle name="Normal 2 4 2" xfId="137"/>
    <cellStyle name="Normal 2 4 2 2" xfId="138"/>
    <cellStyle name="Normal 2 4 2 2 2" xfId="139"/>
    <cellStyle name="Normal 2 4 2 3" xfId="140"/>
    <cellStyle name="Normal 2 4 2 4" xfId="141"/>
    <cellStyle name="Normal 2 4 3" xfId="142"/>
    <cellStyle name="Normal 2 4 3 2" xfId="143"/>
    <cellStyle name="Normal 2 4 3 2 2" xfId="144"/>
    <cellStyle name="Normal 2 4 3 3" xfId="145"/>
    <cellStyle name="Normal 2 4 4" xfId="146"/>
    <cellStyle name="Normal 2 4 4 2" xfId="147"/>
    <cellStyle name="Normal 2 4 5" xfId="148"/>
    <cellStyle name="Normal 2 4 6" xfId="149"/>
    <cellStyle name="Normal 2 5" xfId="150"/>
    <cellStyle name="Normal 2 5 2" xfId="151"/>
    <cellStyle name="Normal 2 5 2 2" xfId="152"/>
    <cellStyle name="Normal 2 5 2 2 2" xfId="153"/>
    <cellStyle name="Normal 2 5 2 2 2 2" xfId="154"/>
    <cellStyle name="Normal 2 5 2 2 3" xfId="155"/>
    <cellStyle name="Normal 2 5 2 3" xfId="156"/>
    <cellStyle name="Normal 2 5 2 3 2" xfId="157"/>
    <cellStyle name="Normal 2 5 2 3 2 2" xfId="158"/>
    <cellStyle name="Normal 2 5 2 3 3" xfId="159"/>
    <cellStyle name="Normal 2 5 2 4" xfId="160"/>
    <cellStyle name="Normal 2 5 2 4 2" xfId="161"/>
    <cellStyle name="Normal 2 5 2 5" xfId="162"/>
    <cellStyle name="Normal 2 5 2 6" xfId="163"/>
    <cellStyle name="Normal 2 5 3" xfId="164"/>
    <cellStyle name="Normal 2 5 3 2" xfId="165"/>
    <cellStyle name="Normal 2 5 3 2 2" xfId="166"/>
    <cellStyle name="Normal 2 5 3 3" xfId="167"/>
    <cellStyle name="Normal 2 5 4" xfId="168"/>
    <cellStyle name="Normal 2 5 4 2" xfId="169"/>
    <cellStyle name="Normal 2 5 4 2 2" xfId="170"/>
    <cellStyle name="Normal 2 5 4 3" xfId="171"/>
    <cellStyle name="Normal 2 5 5" xfId="172"/>
    <cellStyle name="Normal 2 5 5 2" xfId="173"/>
    <cellStyle name="Normal 2 5 6" xfId="174"/>
    <cellStyle name="Normal 2 5 7" xfId="175"/>
    <cellStyle name="Normal 2 5 8" xfId="176"/>
    <cellStyle name="Normal 2 5 9" xfId="177"/>
    <cellStyle name="Normal 2 6" xfId="178"/>
    <cellStyle name="Normal 2 6 2" xfId="179"/>
    <cellStyle name="Normal 2 6 2 2" xfId="180"/>
    <cellStyle name="Normal 2 6 3" xfId="181"/>
    <cellStyle name="Normal 2 7" xfId="182"/>
    <cellStyle name="Normal 2 7 2" xfId="183"/>
    <cellStyle name="Normal 2 8" xfId="184"/>
    <cellStyle name="Normal 3" xfId="185"/>
    <cellStyle name="Normal 3 10" xfId="186"/>
    <cellStyle name="Normal 3 11" xfId="187"/>
    <cellStyle name="Normal 3 2" xfId="188"/>
    <cellStyle name="Normal 3 3" xfId="189"/>
    <cellStyle name="Normal 3 3 2" xfId="190"/>
    <cellStyle name="Normal 3 3 2 2" xfId="191"/>
    <cellStyle name="Normal 3 3 2 2 2" xfId="192"/>
    <cellStyle name="Normal 3 3 2 2 2 2" xfId="193"/>
    <cellStyle name="Normal 3 3 2 2 2 3" xfId="194"/>
    <cellStyle name="Normal 3 3 2 2 3" xfId="195"/>
    <cellStyle name="Normal 3 3 2 2 4" xfId="196"/>
    <cellStyle name="Normal 3 3 2 2 5" xfId="197"/>
    <cellStyle name="Normal 3 3 2 2 6" xfId="198"/>
    <cellStyle name="Normal 3 3 2 3" xfId="199"/>
    <cellStyle name="Normal 3 3 2 3 2" xfId="200"/>
    <cellStyle name="Normal 3 3 2 3 3" xfId="201"/>
    <cellStyle name="Normal 3 3 2 4" xfId="202"/>
    <cellStyle name="Normal 3 3 2 5" xfId="203"/>
    <cellStyle name="Normal 3 3 2 6" xfId="204"/>
    <cellStyle name="Normal 3 3 2 7" xfId="205"/>
    <cellStyle name="Normal 3 3 3" xfId="206"/>
    <cellStyle name="Normal 3 3 3 2" xfId="207"/>
    <cellStyle name="Normal 3 3 3 2 2" xfId="208"/>
    <cellStyle name="Normal 3 3 3 2 3" xfId="209"/>
    <cellStyle name="Normal 3 3 3 3" xfId="210"/>
    <cellStyle name="Normal 3 3 3 4" xfId="211"/>
    <cellStyle name="Normal 3 3 3 5" xfId="212"/>
    <cellStyle name="Normal 3 3 3 6" xfId="213"/>
    <cellStyle name="Normal 3 3 4" xfId="214"/>
    <cellStyle name="Normal 3 3 4 2" xfId="215"/>
    <cellStyle name="Normal 3 3 4 3" xfId="216"/>
    <cellStyle name="Normal 3 3 5" xfId="217"/>
    <cellStyle name="Normal 3 3 6" xfId="218"/>
    <cellStyle name="Normal 3 3 7" xfId="219"/>
    <cellStyle name="Normal 3 3 8" xfId="220"/>
    <cellStyle name="Normal 3 4" xfId="221"/>
    <cellStyle name="Normal 3 4 2" xfId="222"/>
    <cellStyle name="Normal 3 4 2 2" xfId="223"/>
    <cellStyle name="Normal 3 4 2 2 2" xfId="224"/>
    <cellStyle name="Normal 3 4 2 2 3" xfId="225"/>
    <cellStyle name="Normal 3 4 2 3" xfId="226"/>
    <cellStyle name="Normal 3 4 2 4" xfId="227"/>
    <cellStyle name="Normal 3 4 2 5" xfId="228"/>
    <cellStyle name="Normal 3 4 2 6" xfId="229"/>
    <cellStyle name="Normal 3 4 3" xfId="230"/>
    <cellStyle name="Normal 3 4 3 2" xfId="231"/>
    <cellStyle name="Normal 3 4 3 3" xfId="232"/>
    <cellStyle name="Normal 3 4 4" xfId="233"/>
    <cellStyle name="Normal 3 4 5" xfId="234"/>
    <cellStyle name="Normal 3 4 6" xfId="235"/>
    <cellStyle name="Normal 3 4 7" xfId="236"/>
    <cellStyle name="Normal 3 5" xfId="237"/>
    <cellStyle name="Normal 3 5 2" xfId="238"/>
    <cellStyle name="Normal 3 5 2 2" xfId="239"/>
    <cellStyle name="Normal 3 5 2 3" xfId="240"/>
    <cellStyle name="Normal 3 5 3" xfId="241"/>
    <cellStyle name="Normal 3 5 4" xfId="242"/>
    <cellStyle name="Normal 3 5 5" xfId="243"/>
    <cellStyle name="Normal 3 5 6" xfId="244"/>
    <cellStyle name="Normal 3 6" xfId="245"/>
    <cellStyle name="Normal 3 7" xfId="246"/>
    <cellStyle name="Normal 3 7 2" xfId="247"/>
    <cellStyle name="Normal 3 7 3" xfId="248"/>
    <cellStyle name="Normal 3 8" xfId="249"/>
    <cellStyle name="Normal 3 9" xfId="250"/>
    <cellStyle name="Normal 3_LOTE 02" xfId="251"/>
    <cellStyle name="Normal 4" xfId="252"/>
    <cellStyle name="Normal 4 2" xfId="253"/>
    <cellStyle name="Normal 4 3" xfId="254"/>
    <cellStyle name="Normal 4_NOVA MALHA_ANEXO I" xfId="255"/>
    <cellStyle name="Normal 41" xfId="256"/>
    <cellStyle name="Normal 5" xfId="257"/>
    <cellStyle name="Normal 5 2" xfId="258"/>
    <cellStyle name="Normal 6" xfId="259"/>
    <cellStyle name="Normal 6 2" xfId="260"/>
    <cellStyle name="Normal 6 2 2" xfId="261"/>
    <cellStyle name="Normal 6 2 2 2" xfId="262"/>
    <cellStyle name="Normal 6 2 3" xfId="263"/>
    <cellStyle name="Normal 6 3" xfId="264"/>
    <cellStyle name="Normal 6 3 2" xfId="265"/>
    <cellStyle name="Normal 6 3 2 2" xfId="266"/>
    <cellStyle name="Normal 6 3 3" xfId="267"/>
    <cellStyle name="Normal 6 4" xfId="268"/>
    <cellStyle name="Normal 6 4 2" xfId="269"/>
    <cellStyle name="Normal 6 5" xfId="270"/>
    <cellStyle name="Normal 6 6" xfId="271"/>
    <cellStyle name="Normal 7" xfId="272"/>
    <cellStyle name="Normal 7 2" xfId="273"/>
    <cellStyle name="Normal 7 2 2" xfId="274"/>
    <cellStyle name="Normal 7 2 2 2" xfId="275"/>
    <cellStyle name="Normal 7 2 2 2 2" xfId="276"/>
    <cellStyle name="Normal 7 2 2 2 2 2" xfId="277"/>
    <cellStyle name="Normal 7 2 2 2 2 3" xfId="278"/>
    <cellStyle name="Normal 7 2 2 2 3" xfId="279"/>
    <cellStyle name="Normal 7 2 2 2 4" xfId="280"/>
    <cellStyle name="Normal 7 2 2 2 5" xfId="281"/>
    <cellStyle name="Normal 7 2 2 2 6" xfId="282"/>
    <cellStyle name="Normal 7 2 2 3" xfId="283"/>
    <cellStyle name="Normal 7 2 2 3 2" xfId="284"/>
    <cellStyle name="Normal 7 2 2 3 3" xfId="285"/>
    <cellStyle name="Normal 7 2 2 4" xfId="286"/>
    <cellStyle name="Normal 7 2 2 5" xfId="287"/>
    <cellStyle name="Normal 7 2 2 6" xfId="288"/>
    <cellStyle name="Normal 7 2 2 7" xfId="289"/>
    <cellStyle name="Normal 7 2 3" xfId="290"/>
    <cellStyle name="Normal 7 2 3 2" xfId="291"/>
    <cellStyle name="Normal 7 2 3 2 2" xfId="292"/>
    <cellStyle name="Normal 7 2 3 2 3" xfId="293"/>
    <cellStyle name="Normal 7 2 3 3" xfId="294"/>
    <cellStyle name="Normal 7 2 3 4" xfId="295"/>
    <cellStyle name="Normal 7 2 3 5" xfId="296"/>
    <cellStyle name="Normal 7 2 3 6" xfId="297"/>
    <cellStyle name="Normal 7 2 4" xfId="298"/>
    <cellStyle name="Normal 7 2 4 2" xfId="299"/>
    <cellStyle name="Normal 7 2 4 3" xfId="300"/>
    <cellStyle name="Normal 7 2 5" xfId="301"/>
    <cellStyle name="Normal 7 2 6" xfId="302"/>
    <cellStyle name="Normal 7 2 7" xfId="303"/>
    <cellStyle name="Normal 7 2 8" xfId="304"/>
    <cellStyle name="Normal 7 3" xfId="305"/>
    <cellStyle name="Normal 7 3 2" xfId="306"/>
    <cellStyle name="Normal 7 3 2 2" xfId="307"/>
    <cellStyle name="Normal 7 3 2 2 2" xfId="308"/>
    <cellStyle name="Normal 7 3 2 2 3" xfId="309"/>
    <cellStyle name="Normal 7 3 2 3" xfId="310"/>
    <cellStyle name="Normal 7 3 2 4" xfId="311"/>
    <cellStyle name="Normal 7 3 2 5" xfId="312"/>
    <cellStyle name="Normal 7 3 2 6" xfId="313"/>
    <cellStyle name="Normal 7 3 3" xfId="314"/>
    <cellStyle name="Normal 7 3 3 2" xfId="315"/>
    <cellStyle name="Normal 7 3 3 3" xfId="316"/>
    <cellStyle name="Normal 7 3 4" xfId="317"/>
    <cellStyle name="Normal 7 3 5" xfId="318"/>
    <cellStyle name="Normal 7 3 6" xfId="319"/>
    <cellStyle name="Normal 7 3 7" xfId="320"/>
    <cellStyle name="Normal 7 4" xfId="321"/>
    <cellStyle name="Normal 7 4 2" xfId="322"/>
    <cellStyle name="Normal 7 4 2 2" xfId="323"/>
    <cellStyle name="Normal 7 4 2 3" xfId="324"/>
    <cellStyle name="Normal 7 4 3" xfId="325"/>
    <cellStyle name="Normal 7 4 4" xfId="326"/>
    <cellStyle name="Normal 7 4 5" xfId="327"/>
    <cellStyle name="Normal 7 4 6" xfId="328"/>
    <cellStyle name="Normal 7 5" xfId="329"/>
    <cellStyle name="Normal 7 5 2" xfId="330"/>
    <cellStyle name="Normal 7 5 3" xfId="331"/>
    <cellStyle name="Normal 7 6" xfId="332"/>
    <cellStyle name="Normal 7 7" xfId="333"/>
    <cellStyle name="Normal 7 8" xfId="334"/>
    <cellStyle name="Normal 7 9" xfId="335"/>
    <cellStyle name="Normal 8" xfId="336"/>
    <cellStyle name="Normal 8 2" xfId="337"/>
    <cellStyle name="Normal 8 3" xfId="338"/>
    <cellStyle name="Normal 9" xfId="339"/>
    <cellStyle name="Normal 9 2" xfId="340"/>
    <cellStyle name="Normal 9 2 2" xfId="341"/>
    <cellStyle name="Normal 9 2 2 2" xfId="342"/>
    <cellStyle name="Normal 9 2 2 2 2" xfId="343"/>
    <cellStyle name="Normal 9 2 2 2 3" xfId="344"/>
    <cellStyle name="Normal 9 2 2 3" xfId="345"/>
    <cellStyle name="Normal 9 2 2 4" xfId="346"/>
    <cellStyle name="Normal 9 2 2 5" xfId="347"/>
    <cellStyle name="Normal 9 2 2 6" xfId="348"/>
    <cellStyle name="Normal 9 2 3" xfId="349"/>
    <cellStyle name="Normal 9 2 3 2" xfId="350"/>
    <cellStyle name="Normal 9 2 3 3" xfId="351"/>
    <cellStyle name="Normal 9 2 4" xfId="352"/>
    <cellStyle name="Normal 9 2 5" xfId="353"/>
    <cellStyle name="Normal 9 2 6" xfId="354"/>
    <cellStyle name="Normal 9 2 7" xfId="355"/>
    <cellStyle name="Normal 9 3" xfId="356"/>
    <cellStyle name="Normal 9 3 2" xfId="357"/>
    <cellStyle name="Normal 9 3 2 2" xfId="358"/>
    <cellStyle name="Normal 9 3 2 3" xfId="359"/>
    <cellStyle name="Normal 9 3 3" xfId="360"/>
    <cellStyle name="Normal 9 3 4" xfId="361"/>
    <cellStyle name="Normal 9 3 5" xfId="362"/>
    <cellStyle name="Normal 9 3 6" xfId="363"/>
    <cellStyle name="Normal 9 4" xfId="364"/>
    <cellStyle name="Normal 9 4 2" xfId="365"/>
    <cellStyle name="Normal 9 4 3" xfId="366"/>
    <cellStyle name="Normal 9 5" xfId="367"/>
    <cellStyle name="Normal 9 6" xfId="368"/>
    <cellStyle name="Normal 9 7" xfId="369"/>
    <cellStyle name="Normal 9 8" xfId="370"/>
    <cellStyle name="Normal 9 9" xfId="371"/>
    <cellStyle name="Normal_Plan1" xfId="372"/>
    <cellStyle name="Porcentagem 2" xfId="373"/>
    <cellStyle name="Porcentagem 2 2" xfId="374"/>
    <cellStyle name="Porcentagem 2 2 2" xfId="375"/>
    <cellStyle name="Porcentagem 2 2 2 2" xfId="376"/>
    <cellStyle name="Porcentagem 2 2 2 2 2" xfId="377"/>
    <cellStyle name="Porcentagem 2 2 2 3" xfId="378"/>
    <cellStyle name="Porcentagem 2 2 2 4" xfId="379"/>
    <cellStyle name="Porcentagem 2 2 3" xfId="380"/>
    <cellStyle name="Porcentagem 2 2 3 2" xfId="381"/>
    <cellStyle name="Porcentagem 2 2 3 2 2" xfId="382"/>
    <cellStyle name="Porcentagem 2 2 3 3" xfId="383"/>
    <cellStyle name="Porcentagem 2 2 4" xfId="384"/>
    <cellStyle name="Porcentagem 2 2 4 2" xfId="385"/>
    <cellStyle name="Porcentagem 2 2 5" xfId="386"/>
    <cellStyle name="Porcentagem 2 2 6" xfId="387"/>
    <cellStyle name="Porcentagem 2 3" xfId="388"/>
    <cellStyle name="Porcentagem 2 3 2" xfId="389"/>
    <cellStyle name="Porcentagem 2 3 2 2" xfId="390"/>
    <cellStyle name="Porcentagem 2 3 2 3" xfId="391"/>
    <cellStyle name="Porcentagem 2 3 3" xfId="392"/>
    <cellStyle name="Porcentagem 2 3 4" xfId="393"/>
    <cellStyle name="Porcentagem 2 4" xfId="394"/>
    <cellStyle name="Porcentagem 2 4 2" xfId="395"/>
    <cellStyle name="Porcentagem 2 4 2 2" xfId="396"/>
    <cellStyle name="Porcentagem 2 4 3" xfId="397"/>
    <cellStyle name="Porcentagem 2 4 4" xfId="398"/>
    <cellStyle name="Porcentagem 2 5" xfId="399"/>
    <cellStyle name="Porcentagem 2 5 2" xfId="400"/>
    <cellStyle name="Porcentagem 2 5 2 2" xfId="401"/>
    <cellStyle name="Porcentagem 2 5 2 3" xfId="402"/>
    <cellStyle name="Porcentagem 2 5 3" xfId="403"/>
    <cellStyle name="Porcentagem 2 5 4" xfId="404"/>
    <cellStyle name="Porcentagem 2 5 5" xfId="405"/>
    <cellStyle name="Porcentagem 2 5 6" xfId="406"/>
    <cellStyle name="Porcentagem 2 6" xfId="407"/>
    <cellStyle name="Porcentagem 3" xfId="408"/>
    <cellStyle name="Porcentagem 4" xfId="409"/>
    <cellStyle name="Porcentagem 5" xfId="410"/>
    <cellStyle name="Porcentagem 6" xfId="411"/>
    <cellStyle name="Porcentagem 7" xfId="412"/>
    <cellStyle name="Porcentagem 7 2" xfId="413"/>
    <cellStyle name="Separador de milhares 10" xfId="414"/>
    <cellStyle name="Separador de milhares 10 2" xfId="415"/>
    <cellStyle name="Separador de milhares 10 2 2" xfId="416"/>
    <cellStyle name="Separador de milhares 10 2 2 2" xfId="417"/>
    <cellStyle name="Separador de milhares 10 2 2 3" xfId="418"/>
    <cellStyle name="Separador de milhares 10 2 3" xfId="419"/>
    <cellStyle name="Separador de milhares 10 2 4" xfId="420"/>
    <cellStyle name="Separador de milhares 10 2 5" xfId="421"/>
    <cellStyle name="Separador de milhares 10 2 6" xfId="422"/>
    <cellStyle name="Separador de milhares 11" xfId="423"/>
    <cellStyle name="Separador de milhares 11 2" xfId="424"/>
    <cellStyle name="Separador de milhares 11 2 2" xfId="425"/>
    <cellStyle name="Separador de milhares 11 2 2 2" xfId="426"/>
    <cellStyle name="Separador de milhares 11 2 2 3" xfId="427"/>
    <cellStyle name="Separador de milhares 11 2 3" xfId="428"/>
    <cellStyle name="Separador de milhares 11 2 4" xfId="429"/>
    <cellStyle name="Separador de milhares 11 2 5" xfId="430"/>
    <cellStyle name="Separador de milhares 11 2 6" xfId="431"/>
    <cellStyle name="Separador de milhares 12" xfId="432"/>
    <cellStyle name="Separador de milhares 12 2" xfId="433"/>
    <cellStyle name="Separador de milhares 12 2 2" xfId="434"/>
    <cellStyle name="Separador de milhares 12 2 2 2" xfId="435"/>
    <cellStyle name="Separador de milhares 12 2 2 3" xfId="436"/>
    <cellStyle name="Separador de milhares 12 2 3" xfId="437"/>
    <cellStyle name="Separador de milhares 12 2 4" xfId="438"/>
    <cellStyle name="Separador de milhares 12 2 5" xfId="439"/>
    <cellStyle name="Separador de milhares 12 2 6" xfId="440"/>
    <cellStyle name="Separador de milhares 2" xfId="441"/>
    <cellStyle name="Separador de milhares 2 2" xfId="442"/>
    <cellStyle name="Separador de milhares 2 2 2" xfId="443"/>
    <cellStyle name="Separador de milhares 2 2 2 2" xfId="444"/>
    <cellStyle name="Separador de milhares 2 2 2 2 2" xfId="445"/>
    <cellStyle name="Separador de milhares 2 2 2 2 2 2" xfId="446"/>
    <cellStyle name="Separador de milhares 2 2 2 2 2 3" xfId="447"/>
    <cellStyle name="Separador de milhares 2 2 2 2 3" xfId="448"/>
    <cellStyle name="Separador de milhares 2 2 2 2 4" xfId="449"/>
    <cellStyle name="Separador de milhares 2 2 2 2 5" xfId="450"/>
    <cellStyle name="Separador de milhares 2 2 2 2 6" xfId="451"/>
    <cellStyle name="Separador de milhares 2 2 3" xfId="452"/>
    <cellStyle name="Separador de milhares 2 2 3 2" xfId="453"/>
    <cellStyle name="Separador de milhares 2 2 3 2 2" xfId="454"/>
    <cellStyle name="Separador de milhares 2 2 3 2 2 2" xfId="455"/>
    <cellStyle name="Separador de milhares 2 2 3 2 2 3" xfId="456"/>
    <cellStyle name="Separador de milhares 2 2 3 2 3" xfId="457"/>
    <cellStyle name="Separador de milhares 2 2 3 2 4" xfId="458"/>
    <cellStyle name="Separador de milhares 2 2 3 2 5" xfId="459"/>
    <cellStyle name="Separador de milhares 2 2 3 2 6" xfId="460"/>
    <cellStyle name="Separador de milhares 2 2 4" xfId="461"/>
    <cellStyle name="Separador de milhares 2 2 4 2" xfId="462"/>
    <cellStyle name="Separador de milhares 2 2 4 2 2" xfId="463"/>
    <cellStyle name="Separador de milhares 2 2 4 2 3" xfId="464"/>
    <cellStyle name="Separador de milhares 2 2 4 3" xfId="465"/>
    <cellStyle name="Separador de milhares 2 2 4 4" xfId="466"/>
    <cellStyle name="Separador de milhares 2 2 4 5" xfId="467"/>
    <cellStyle name="Separador de milhares 2 2 4 6" xfId="468"/>
    <cellStyle name="Separador de milhares 2 2_PROPOSTA DE PREÇOS" xfId="469"/>
    <cellStyle name="Separador de milhares 2 3" xfId="470"/>
    <cellStyle name="Separador de milhares 2 3 2" xfId="471"/>
    <cellStyle name="Separador de milhares 2 3 2 2" xfId="472"/>
    <cellStyle name="Separador de milhares 2 3 2 2 2" xfId="473"/>
    <cellStyle name="Separador de milhares 2 3 2 2 2 2" xfId="474"/>
    <cellStyle name="Separador de milhares 2 3 2 2 2 3" xfId="475"/>
    <cellStyle name="Separador de milhares 2 3 2 2 3" xfId="476"/>
    <cellStyle name="Separador de milhares 2 3 2 2 4" xfId="477"/>
    <cellStyle name="Separador de milhares 2 3 2 2 5" xfId="478"/>
    <cellStyle name="Separador de milhares 2 3 2 2 6" xfId="479"/>
    <cellStyle name="Separador de milhares 2 3 3" xfId="480"/>
    <cellStyle name="Separador de milhares 2 3 3 2" xfId="481"/>
    <cellStyle name="Separador de milhares 2 3 3 2 2" xfId="482"/>
    <cellStyle name="Separador de milhares 2 3 3 2 3" xfId="483"/>
    <cellStyle name="Separador de milhares 2 3 3 3" xfId="484"/>
    <cellStyle name="Separador de milhares 2 3 3 4" xfId="485"/>
    <cellStyle name="Separador de milhares 2 3 3 5" xfId="486"/>
    <cellStyle name="Separador de milhares 2 3 3 6" xfId="487"/>
    <cellStyle name="Separador de milhares 2 4" xfId="488"/>
    <cellStyle name="Separador de milhares 2 4 2" xfId="489"/>
    <cellStyle name="Separador de milhares 2 4 2 2" xfId="490"/>
    <cellStyle name="Separador de milhares 2 4 2 3" xfId="491"/>
    <cellStyle name="Separador de milhares 2 4 3" xfId="492"/>
    <cellStyle name="Separador de milhares 2 4 4" xfId="493"/>
    <cellStyle name="Separador de milhares 2 4 5" xfId="494"/>
    <cellStyle name="Separador de milhares 2 4 6" xfId="495"/>
    <cellStyle name="Separador de milhares 3" xfId="496"/>
    <cellStyle name="Separador de milhares 3 2" xfId="497"/>
    <cellStyle name="Separador de milhares 3 2 2" xfId="498"/>
    <cellStyle name="Separador de milhares 3 2 2 2" xfId="499"/>
    <cellStyle name="Separador de milhares 3 2 2 2 2" xfId="500"/>
    <cellStyle name="Separador de milhares 3 2 2 2 3" xfId="501"/>
    <cellStyle name="Separador de milhares 3 2 2 3" xfId="502"/>
    <cellStyle name="Separador de milhares 3 2 2 4" xfId="503"/>
    <cellStyle name="Separador de milhares 3 2 2 5" xfId="504"/>
    <cellStyle name="Separador de milhares 3 2 2 6" xfId="505"/>
    <cellStyle name="Separador de milhares 3 3" xfId="506"/>
    <cellStyle name="Separador de milhares 3 3 2" xfId="507"/>
    <cellStyle name="Separador de milhares 3 3 2 2" xfId="508"/>
    <cellStyle name="Separador de milhares 3 3 2 3" xfId="509"/>
    <cellStyle name="Separador de milhares 3 3 3" xfId="510"/>
    <cellStyle name="Separador de milhares 3 3 4" xfId="511"/>
    <cellStyle name="Separador de milhares 3 3 5" xfId="512"/>
    <cellStyle name="Separador de milhares 3 3 6" xfId="513"/>
    <cellStyle name="Separador de milhares 4" xfId="514"/>
    <cellStyle name="Separador de milhares 4 2" xfId="515"/>
    <cellStyle name="Separador de milhares 4 2 2" xfId="516"/>
    <cellStyle name="Separador de milhares 4 2 2 2" xfId="517"/>
    <cellStyle name="Separador de milhares 4 2 2 3" xfId="518"/>
    <cellStyle name="Separador de milhares 4 2 3" xfId="519"/>
    <cellStyle name="Separador de milhares 4 2 4" xfId="520"/>
    <cellStyle name="Separador de milhares 4 2 5" xfId="521"/>
    <cellStyle name="Separador de milhares 4 2 6" xfId="522"/>
    <cellStyle name="Separador de milhares 5" xfId="523"/>
    <cellStyle name="Separador de milhares 5 2" xfId="524"/>
    <cellStyle name="Separador de milhares 5 2 2" xfId="525"/>
    <cellStyle name="Separador de milhares 5 2 2 2" xfId="526"/>
    <cellStyle name="Separador de milhares 5 2 2 3" xfId="527"/>
    <cellStyle name="Separador de milhares 5 2 3" xfId="528"/>
    <cellStyle name="Separador de milhares 5 2 4" xfId="529"/>
    <cellStyle name="Separador de milhares 5 2 5" xfId="530"/>
    <cellStyle name="Separador de milhares 5 2 6" xfId="531"/>
    <cellStyle name="Separador de milhares 6" xfId="532"/>
    <cellStyle name="Separador de milhares 6 2" xfId="533"/>
    <cellStyle name="Separador de milhares 6 2 2" xfId="534"/>
    <cellStyle name="Separador de milhares 6 2 2 2" xfId="535"/>
    <cellStyle name="Separador de milhares 6 2 2 3" xfId="536"/>
    <cellStyle name="Separador de milhares 6 2 3" xfId="537"/>
    <cellStyle name="Separador de milhares 6 2 4" xfId="538"/>
    <cellStyle name="Separador de milhares 6 2 5" xfId="539"/>
    <cellStyle name="Separador de milhares 6 2 6" xfId="540"/>
    <cellStyle name="Separador de milhares 7" xfId="541"/>
    <cellStyle name="Separador de milhares 7 2" xfId="542"/>
    <cellStyle name="Separador de milhares 7 2 2" xfId="543"/>
    <cellStyle name="Separador de milhares 7 2 2 2" xfId="544"/>
    <cellStyle name="Separador de milhares 7 2 2 3" xfId="545"/>
    <cellStyle name="Separador de milhares 7 2 3" xfId="546"/>
    <cellStyle name="Separador de milhares 7 2 4" xfId="547"/>
    <cellStyle name="Separador de milhares 7 2 5" xfId="548"/>
    <cellStyle name="Separador de milhares 7 2 6" xfId="549"/>
    <cellStyle name="Separador de milhares 8" xfId="550"/>
    <cellStyle name="Separador de milhares 8 2" xfId="551"/>
    <cellStyle name="Separador de milhares 8 2 2" xfId="552"/>
    <cellStyle name="Separador de milhares 8 2 2 2" xfId="553"/>
    <cellStyle name="Separador de milhares 8 2 2 3" xfId="554"/>
    <cellStyle name="Separador de milhares 8 2 3" xfId="555"/>
    <cellStyle name="Separador de milhares 8 2 4" xfId="556"/>
    <cellStyle name="Separador de milhares 8 2 5" xfId="557"/>
    <cellStyle name="Separador de milhares 8 2 6" xfId="558"/>
    <cellStyle name="Separador de milhares 9" xfId="559"/>
    <cellStyle name="Separador de milhares 9 2" xfId="560"/>
    <cellStyle name="Separador de milhares 9 2 2" xfId="561"/>
    <cellStyle name="Separador de milhares 9 2 2 2" xfId="562"/>
    <cellStyle name="Separador de milhares 9 2 2 3" xfId="563"/>
    <cellStyle name="Separador de milhares 9 2 3" xfId="564"/>
    <cellStyle name="Separador de milhares 9 2 4" xfId="565"/>
    <cellStyle name="Separador de milhares 9 2 5" xfId="566"/>
    <cellStyle name="Separador de milhares 9 2 6" xfId="567"/>
    <cellStyle name="Vírgula 10" xfId="568"/>
    <cellStyle name="Vírgula 2" xfId="569"/>
    <cellStyle name="Vírgula 2 2" xfId="570"/>
    <cellStyle name="Vírgula 2 2 10" xfId="571"/>
    <cellStyle name="Vírgula 2 2 2" xfId="572"/>
    <cellStyle name="Vírgula 2 2 2 2" xfId="573"/>
    <cellStyle name="Vírgula 2 2 2 2 2" xfId="574"/>
    <cellStyle name="Vírgula 2 2 2 3" xfId="575"/>
    <cellStyle name="Vírgula 2 2 2 4" xfId="576"/>
    <cellStyle name="Vírgula 2 2 2 5" xfId="577"/>
    <cellStyle name="Vírgula 2 2 2 6" xfId="578"/>
    <cellStyle name="Vírgula 2 2 3" xfId="579"/>
    <cellStyle name="Vírgula 2 2 3 2" xfId="580"/>
    <cellStyle name="Vírgula 2 2 3 2 2" xfId="581"/>
    <cellStyle name="Vírgula 2 2 3 3" xfId="582"/>
    <cellStyle name="Vírgula 2 2 4" xfId="583"/>
    <cellStyle name="Vírgula 2 2 4 2" xfId="584"/>
    <cellStyle name="Vírgula 2 2 5" xfId="585"/>
    <cellStyle name="Vírgula 2 2 6" xfId="586"/>
    <cellStyle name="Vírgula 2 2 7" xfId="587"/>
    <cellStyle name="Vírgula 2 2 8" xfId="588"/>
    <cellStyle name="Vírgula 2 2 9" xfId="589"/>
    <cellStyle name="Vírgula 2 3" xfId="590"/>
    <cellStyle name="Vírgula 2 3 2" xfId="591"/>
    <cellStyle name="Vírgula 2 3 2 2" xfId="592"/>
    <cellStyle name="Vírgula 2 3 3" xfId="593"/>
    <cellStyle name="Vírgula 2 4" xfId="594"/>
    <cellStyle name="Vírgula 2 4 2" xfId="595"/>
    <cellStyle name="Vírgula 2 4 2 2" xfId="596"/>
    <cellStyle name="Vírgula 2 4 3" xfId="597"/>
    <cellStyle name="Vírgula 2 5" xfId="598"/>
    <cellStyle name="Vírgula 2 5 2" xfId="599"/>
    <cellStyle name="Vírgula 2 6" xfId="600"/>
    <cellStyle name="Vírgula 2 7" xfId="601"/>
    <cellStyle name="Vírgula 3" xfId="602"/>
    <cellStyle name="Vírgula 3 2" xfId="603"/>
    <cellStyle name="Vírgula 3 2 2" xfId="604"/>
    <cellStyle name="Vírgula 3 2 2 2" xfId="605"/>
    <cellStyle name="Vírgula 3 2 2 3" xfId="606"/>
    <cellStyle name="Vírgula 3 2 2 4" xfId="607"/>
    <cellStyle name="Vírgula 3 2 2 5" xfId="608"/>
    <cellStyle name="Vírgula 3 2 3" xfId="609"/>
    <cellStyle name="Vírgula 3 2 4" xfId="610"/>
    <cellStyle name="Vírgula 3 2 5" xfId="611"/>
    <cellStyle name="Vírgula 3 2 6" xfId="612"/>
    <cellStyle name="Vírgula 3 2 7" xfId="613"/>
    <cellStyle name="Vírgula 3 2 8" xfId="614"/>
    <cellStyle name="Vírgula 3 3" xfId="615"/>
    <cellStyle name="Vírgula 3 3 2" xfId="616"/>
    <cellStyle name="Vírgula 3 3 2 2" xfId="617"/>
    <cellStyle name="Vírgula 3 3 3" xfId="618"/>
    <cellStyle name="Vírgula 3 4" xfId="619"/>
    <cellStyle name="Vírgula 3 4 2" xfId="620"/>
    <cellStyle name="Vírgula 3 5" xfId="621"/>
    <cellStyle name="Vírgula 3 6" xfId="622"/>
    <cellStyle name="Vírgula 4" xfId="623"/>
    <cellStyle name="Vírgula 4 2" xfId="624"/>
    <cellStyle name="Vírgula 4 2 2" xfId="625"/>
    <cellStyle name="Vírgula 4 2 2 2" xfId="626"/>
    <cellStyle name="Vírgula 4 2 2 3" xfId="627"/>
    <cellStyle name="Vírgula 4 2 3" xfId="628"/>
    <cellStyle name="Vírgula 4 2 4" xfId="629"/>
    <cellStyle name="Vírgula 4 2 5" xfId="630"/>
    <cellStyle name="Vírgula 4 2 6" xfId="631"/>
    <cellStyle name="Vírgula 4 2 7" xfId="632"/>
    <cellStyle name="Vírgula 4 2 8" xfId="633"/>
    <cellStyle name="Vírgula 4 3" xfId="634"/>
    <cellStyle name="Vírgula 4 3 2" xfId="635"/>
    <cellStyle name="Vírgula 4 3 3" xfId="636"/>
    <cellStyle name="Vírgula 4 4" xfId="637"/>
    <cellStyle name="Vírgula 4 5" xfId="638"/>
    <cellStyle name="Vírgula 4 6" xfId="639"/>
    <cellStyle name="Vírgula 4 7" xfId="640"/>
    <cellStyle name="Vírgula 4 8" xfId="641"/>
    <cellStyle name="Vírgula 4 9" xfId="642"/>
    <cellStyle name="Vírgula 5" xfId="643"/>
    <cellStyle name="Vírgula 5 2" xfId="644"/>
    <cellStyle name="Vírgula 5 2 2" xfId="645"/>
    <cellStyle name="Vírgula 5 2 3" xfId="646"/>
    <cellStyle name="Vírgula 5 2 4" xfId="647"/>
    <cellStyle name="Vírgula 5 2 5" xfId="648"/>
    <cellStyle name="Vírgula 5 3" xfId="649"/>
    <cellStyle name="Vírgula 5 4" xfId="650"/>
    <cellStyle name="Vírgula 5 5" xfId="651"/>
    <cellStyle name="Vírgula 5 6" xfId="652"/>
    <cellStyle name="Vírgula 5 7" xfId="653"/>
    <cellStyle name="Vírgula 5 8" xfId="654"/>
    <cellStyle name="Vírgula 6" xfId="655"/>
    <cellStyle name="Vírgula 6 2" xfId="656"/>
    <cellStyle name="Vírgula 6 3" xfId="657"/>
    <cellStyle name="Vírgula 6 4" xfId="658"/>
    <cellStyle name="Vírgula 6 5" xfId="659"/>
    <cellStyle name="Vírgula 7" xfId="660"/>
    <cellStyle name="Vírgula 8" xfId="661"/>
    <cellStyle name="Vírgula 9" xfId="662"/>
    <cellStyle name="Vírgula0" xfId="663"/>
    <cellStyle name="Vírgula0 2" xfId="664"/>
  </cellStyles>
  <dxfs count="6">
    <dxf>
      <fill>
        <patternFill patternType="solid">
          <bgColor theme="0" tint="-0.14996795556505"/>
        </patternFill>
      </fill>
    </dxf>
    <dxf>
      <numFmt numFmtId="0" formatCode="General"/>
      <alignment horizontal="left" vertical="top"/>
      <protection locked="0"/>
    </dxf>
    <dxf>
      <font>
        <color theme="0"/>
      </font>
    </dxf>
    <dxf>
      <fill>
        <patternFill patternType="solid">
          <bgColor theme="0" tint="-0.149937437055574"/>
        </patternFill>
      </fill>
    </dxf>
    <dxf>
      <font>
        <b val="0"/>
        <color indexed="10"/>
      </font>
      <border>
        <left style="thin">
          <color indexed="8"/>
        </left>
        <right style="thin">
          <color indexed="8"/>
        </right>
        <top style="thin">
          <color indexed="8"/>
        </top>
        <bottom style="thin">
          <color indexed="8"/>
        </bottom>
      </border>
    </dxf>
    <dxf>
      <font>
        <b val="0"/>
        <color indexed="17"/>
      </font>
      <border>
        <left style="thin">
          <color indexed="8"/>
        </left>
        <right style="thin">
          <color indexed="8"/>
        </right>
        <top style="thin">
          <color indexed="8"/>
        </top>
        <bottom style="thin">
          <color indexed="8"/>
        </bottom>
      </border>
    </dxf>
  </dxfs>
  <tableStyles count="0" defaultTableStyle="TableStyleMedium9" defaultPivotStyle="PivotStyleLight16"/>
  <colors>
    <mruColors>
      <color rgb="00FF9999"/>
      <color rgb="00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externalLink" Target="externalLinks/externalLink4.xml"/><Relationship Id="rId15" Type="http://schemas.openxmlformats.org/officeDocument/2006/relationships/externalLink" Target="externalLinks/externalLink3.xml"/><Relationship Id="rId14" Type="http://schemas.openxmlformats.org/officeDocument/2006/relationships/externalLink" Target="externalLinks/externalLink2.xml"/><Relationship Id="rId13" Type="http://schemas.openxmlformats.org/officeDocument/2006/relationships/externalLink" Target="externalLinks/externalLink1.xml"/><Relationship Id="rId12" Type="http://schemas.openxmlformats.org/officeDocument/2006/relationships/customXml" Target="../customXml/item3.xml"/><Relationship Id="rId11" Type="http://schemas.openxmlformats.org/officeDocument/2006/relationships/customXml" Target="../customXml/item2.xml"/><Relationship Id="rId10"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4" Type="http://schemas.openxmlformats.org/officeDocument/2006/relationships/image" Target="../media/image2.png"/><Relationship Id="rId3" Type="http://schemas.openxmlformats.org/officeDocument/2006/relationships/image" Target="../media/image1.jpeg"/><Relationship Id="rId2" Type="http://schemas.openxmlformats.org/officeDocument/2006/relationships/image" Target="../media/image3.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4" Type="http://schemas.openxmlformats.org/officeDocument/2006/relationships/image" Target="../media/image2.png"/><Relationship Id="rId3" Type="http://schemas.openxmlformats.org/officeDocument/2006/relationships/image" Target="../media/image1.jpeg"/><Relationship Id="rId2" Type="http://schemas.openxmlformats.org/officeDocument/2006/relationships/image" Target="../media/image3.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4" Type="http://schemas.openxmlformats.org/officeDocument/2006/relationships/image" Target="../media/image2.png"/><Relationship Id="rId3" Type="http://schemas.openxmlformats.org/officeDocument/2006/relationships/image" Target="../media/image1.jpeg"/><Relationship Id="rId2" Type="http://schemas.openxmlformats.org/officeDocument/2006/relationships/image" Target="../media/image3.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373380</xdr:colOff>
      <xdr:row>0</xdr:row>
      <xdr:rowOff>130175</xdr:rowOff>
    </xdr:from>
    <xdr:to>
      <xdr:col>5</xdr:col>
      <xdr:colOff>4892675</xdr:colOff>
      <xdr:row>2</xdr:row>
      <xdr:rowOff>125095</xdr:rowOff>
    </xdr:to>
    <xdr:pic>
      <xdr:nvPicPr>
        <xdr:cNvPr id="4" name="Imagem 34" descr="LOGO - SP"/>
        <xdr:cNvPicPr>
          <a:picLocks noChangeAspect="1"/>
        </xdr:cNvPicPr>
      </xdr:nvPicPr>
      <xdr:blipFill>
        <a:blip r:embed="rId1"/>
        <a:srcRect l="4443" t="24038" r="4567" b="21557"/>
        <a:stretch>
          <a:fillRect/>
        </a:stretch>
      </xdr:blipFill>
      <xdr:spPr>
        <a:xfrm>
          <a:off x="3359150" y="130175"/>
          <a:ext cx="4519295" cy="318770"/>
        </a:xfrm>
        <a:prstGeom prst="rect">
          <a:avLst/>
        </a:prstGeom>
      </xdr:spPr>
    </xdr:pic>
    <xdr:clientData/>
  </xdr:twoCellAnchor>
  <xdr:twoCellAnchor>
    <xdr:from>
      <xdr:col>4</xdr:col>
      <xdr:colOff>655320</xdr:colOff>
      <xdr:row>0</xdr:row>
      <xdr:rowOff>84455</xdr:rowOff>
    </xdr:from>
    <xdr:to>
      <xdr:col>5</xdr:col>
      <xdr:colOff>222250</xdr:colOff>
      <xdr:row>4</xdr:row>
      <xdr:rowOff>144145</xdr:rowOff>
    </xdr:to>
    <xdr:pic>
      <xdr:nvPicPr>
        <xdr:cNvPr id="5" name="Imagem 224" descr="Desenho de personagem de desenho animado&#10;&#10;Descrição gerada automaticamente com confiança média"/>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a:off x="2411095" y="84455"/>
          <a:ext cx="796925" cy="707390"/>
        </a:xfrm>
        <a:prstGeom prst="rect">
          <a:avLst/>
        </a:prstGeom>
      </xdr:spPr>
    </xdr:pic>
    <xdr:clientData/>
  </xdr:twoCellAnchor>
  <xdr:twoCellAnchor>
    <xdr:from>
      <xdr:col>4</xdr:col>
      <xdr:colOff>15240</xdr:colOff>
      <xdr:row>0</xdr:row>
      <xdr:rowOff>76835</xdr:rowOff>
    </xdr:from>
    <xdr:to>
      <xdr:col>4</xdr:col>
      <xdr:colOff>669925</xdr:colOff>
      <xdr:row>4</xdr:row>
      <xdr:rowOff>144145</xdr:rowOff>
    </xdr:to>
    <xdr:pic>
      <xdr:nvPicPr>
        <xdr:cNvPr id="6" name="Imagem 33" descr="LOGO FEHIDRO"/>
        <xdr:cNvPicPr>
          <a:picLocks noChangeAspect="1"/>
        </xdr:cNvPicPr>
      </xdr:nvPicPr>
      <xdr:blipFill>
        <a:blip r:embed="rId3"/>
        <a:stretch>
          <a:fillRect/>
        </a:stretch>
      </xdr:blipFill>
      <xdr:spPr>
        <a:xfrm>
          <a:off x="1771015" y="76835"/>
          <a:ext cx="654685" cy="715010"/>
        </a:xfrm>
        <a:prstGeom prst="rect">
          <a:avLst/>
        </a:prstGeom>
      </xdr:spPr>
    </xdr:pic>
    <xdr:clientData/>
  </xdr:twoCellAnchor>
  <xdr:twoCellAnchor>
    <xdr:from>
      <xdr:col>3</xdr:col>
      <xdr:colOff>190500</xdr:colOff>
      <xdr:row>0</xdr:row>
      <xdr:rowOff>53975</xdr:rowOff>
    </xdr:from>
    <xdr:to>
      <xdr:col>3</xdr:col>
      <xdr:colOff>741045</xdr:colOff>
      <xdr:row>4</xdr:row>
      <xdr:rowOff>138430</xdr:rowOff>
    </xdr:to>
    <xdr:pic>
      <xdr:nvPicPr>
        <xdr:cNvPr id="7" name="Imagem 32" descr="CBH-PS"/>
        <xdr:cNvPicPr>
          <a:picLocks noChangeAspect="1"/>
        </xdr:cNvPicPr>
      </xdr:nvPicPr>
      <xdr:blipFill>
        <a:blip r:embed="rId4"/>
        <a:srcRect l="19968" t="11939" r="17911" b="7930"/>
        <a:stretch>
          <a:fillRect/>
        </a:stretch>
      </xdr:blipFill>
      <xdr:spPr>
        <a:xfrm>
          <a:off x="1176020" y="53975"/>
          <a:ext cx="550545" cy="73215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xdr:col>
      <xdr:colOff>608330</xdr:colOff>
      <xdr:row>0</xdr:row>
      <xdr:rowOff>153035</xdr:rowOff>
    </xdr:from>
    <xdr:to>
      <xdr:col>2</xdr:col>
      <xdr:colOff>430530</xdr:colOff>
      <xdr:row>4</xdr:row>
      <xdr:rowOff>4445</xdr:rowOff>
    </xdr:to>
    <xdr:pic>
      <xdr:nvPicPr>
        <xdr:cNvPr id="2" name="Imagem 32" descr="CBH-PS"/>
        <xdr:cNvPicPr>
          <a:picLocks noChangeAspect="1"/>
        </xdr:cNvPicPr>
      </xdr:nvPicPr>
      <xdr:blipFill>
        <a:blip r:embed="rId1"/>
        <a:srcRect l="19968" t="11939" r="17911" b="7930"/>
        <a:stretch>
          <a:fillRect/>
        </a:stretch>
      </xdr:blipFill>
      <xdr:spPr>
        <a:xfrm>
          <a:off x="1216025" y="153035"/>
          <a:ext cx="555625" cy="731520"/>
        </a:xfrm>
        <a:prstGeom prst="rect">
          <a:avLst/>
        </a:prstGeom>
      </xdr:spPr>
    </xdr:pic>
    <xdr:clientData/>
  </xdr:twoCellAnchor>
  <xdr:twoCellAnchor>
    <xdr:from>
      <xdr:col>2</xdr:col>
      <xdr:colOff>478790</xdr:colOff>
      <xdr:row>0</xdr:row>
      <xdr:rowOff>153035</xdr:rowOff>
    </xdr:from>
    <xdr:to>
      <xdr:col>3</xdr:col>
      <xdr:colOff>382905</xdr:colOff>
      <xdr:row>3</xdr:row>
      <xdr:rowOff>194945</xdr:rowOff>
    </xdr:to>
    <xdr:pic>
      <xdr:nvPicPr>
        <xdr:cNvPr id="3" name="Imagem 33" descr="LOGO FEHIDRO"/>
        <xdr:cNvPicPr>
          <a:picLocks noChangeAspect="1"/>
        </xdr:cNvPicPr>
      </xdr:nvPicPr>
      <xdr:blipFill>
        <a:blip r:embed="rId2"/>
        <a:stretch>
          <a:fillRect/>
        </a:stretch>
      </xdr:blipFill>
      <xdr:spPr>
        <a:xfrm>
          <a:off x="1819910" y="153035"/>
          <a:ext cx="637540" cy="721995"/>
        </a:xfrm>
        <a:prstGeom prst="rect">
          <a:avLst/>
        </a:prstGeom>
      </xdr:spPr>
    </xdr:pic>
    <xdr:clientData/>
  </xdr:twoCellAnchor>
  <xdr:twoCellAnchor>
    <xdr:from>
      <xdr:col>4</xdr:col>
      <xdr:colOff>107950</xdr:colOff>
      <xdr:row>0</xdr:row>
      <xdr:rowOff>153035</xdr:rowOff>
    </xdr:from>
    <xdr:to>
      <xdr:col>8</xdr:col>
      <xdr:colOff>381635</xdr:colOff>
      <xdr:row>1</xdr:row>
      <xdr:rowOff>179705</xdr:rowOff>
    </xdr:to>
    <xdr:pic>
      <xdr:nvPicPr>
        <xdr:cNvPr id="4" name="Imagem 34" descr="LOGO - SP"/>
        <xdr:cNvPicPr>
          <a:picLocks noChangeAspect="1"/>
        </xdr:cNvPicPr>
      </xdr:nvPicPr>
      <xdr:blipFill>
        <a:blip r:embed="rId3"/>
        <a:srcRect l="4443" t="24038" r="4567" b="21557"/>
        <a:stretch>
          <a:fillRect/>
        </a:stretch>
      </xdr:blipFill>
      <xdr:spPr>
        <a:xfrm>
          <a:off x="3619500" y="153035"/>
          <a:ext cx="4540885" cy="318135"/>
        </a:xfrm>
        <a:prstGeom prst="rect">
          <a:avLst/>
        </a:prstGeom>
      </xdr:spPr>
    </xdr:pic>
    <xdr:clientData/>
  </xdr:twoCellAnchor>
  <xdr:twoCellAnchor>
    <xdr:from>
      <xdr:col>3</xdr:col>
      <xdr:colOff>424815</xdr:colOff>
      <xdr:row>0</xdr:row>
      <xdr:rowOff>153035</xdr:rowOff>
    </xdr:from>
    <xdr:to>
      <xdr:col>3</xdr:col>
      <xdr:colOff>1221740</xdr:colOff>
      <xdr:row>3</xdr:row>
      <xdr:rowOff>187325</xdr:rowOff>
    </xdr:to>
    <xdr:pic>
      <xdr:nvPicPr>
        <xdr:cNvPr id="5"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499360" y="153035"/>
          <a:ext cx="796925" cy="714375"/>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2</xdr:col>
      <xdr:colOff>221615</xdr:colOff>
      <xdr:row>0</xdr:row>
      <xdr:rowOff>179070</xdr:rowOff>
    </xdr:from>
    <xdr:to>
      <xdr:col>2</xdr:col>
      <xdr:colOff>772160</xdr:colOff>
      <xdr:row>4</xdr:row>
      <xdr:rowOff>32385</xdr:rowOff>
    </xdr:to>
    <xdr:pic>
      <xdr:nvPicPr>
        <xdr:cNvPr id="2" name="Imagem 32" descr="CBH-PS"/>
        <xdr:cNvPicPr>
          <a:picLocks noChangeAspect="1"/>
        </xdr:cNvPicPr>
      </xdr:nvPicPr>
      <xdr:blipFill>
        <a:blip r:embed="rId1"/>
        <a:srcRect l="19968" t="11939" r="17911" b="7930"/>
        <a:stretch>
          <a:fillRect/>
        </a:stretch>
      </xdr:blipFill>
      <xdr:spPr>
        <a:xfrm>
          <a:off x="577215" y="179070"/>
          <a:ext cx="548640" cy="733425"/>
        </a:xfrm>
        <a:prstGeom prst="rect">
          <a:avLst/>
        </a:prstGeom>
      </xdr:spPr>
    </xdr:pic>
    <xdr:clientData/>
  </xdr:twoCellAnchor>
  <xdr:twoCellAnchor>
    <xdr:from>
      <xdr:col>3</xdr:col>
      <xdr:colOff>43815</xdr:colOff>
      <xdr:row>0</xdr:row>
      <xdr:rowOff>179070</xdr:rowOff>
    </xdr:from>
    <xdr:to>
      <xdr:col>3</xdr:col>
      <xdr:colOff>676275</xdr:colOff>
      <xdr:row>4</xdr:row>
      <xdr:rowOff>20955</xdr:rowOff>
    </xdr:to>
    <xdr:pic>
      <xdr:nvPicPr>
        <xdr:cNvPr id="3" name="Imagem 33" descr="LOGO FEHIDRO"/>
        <xdr:cNvPicPr>
          <a:picLocks noChangeAspect="1"/>
        </xdr:cNvPicPr>
      </xdr:nvPicPr>
      <xdr:blipFill>
        <a:blip r:embed="rId2"/>
        <a:stretch>
          <a:fillRect/>
        </a:stretch>
      </xdr:blipFill>
      <xdr:spPr>
        <a:xfrm>
          <a:off x="1169670" y="179070"/>
          <a:ext cx="632460" cy="721995"/>
        </a:xfrm>
        <a:prstGeom prst="rect">
          <a:avLst/>
        </a:prstGeom>
      </xdr:spPr>
    </xdr:pic>
    <xdr:clientData/>
  </xdr:twoCellAnchor>
  <xdr:twoCellAnchor>
    <xdr:from>
      <xdr:col>4</xdr:col>
      <xdr:colOff>316230</xdr:colOff>
      <xdr:row>0</xdr:row>
      <xdr:rowOff>179070</xdr:rowOff>
    </xdr:from>
    <xdr:to>
      <xdr:col>4</xdr:col>
      <xdr:colOff>4835525</xdr:colOff>
      <xdr:row>1</xdr:row>
      <xdr:rowOff>205740</xdr:rowOff>
    </xdr:to>
    <xdr:pic>
      <xdr:nvPicPr>
        <xdr:cNvPr id="5" name="Imagem 34" descr="LOGO - SP"/>
        <xdr:cNvPicPr>
          <a:picLocks noChangeAspect="1"/>
        </xdr:cNvPicPr>
      </xdr:nvPicPr>
      <xdr:blipFill>
        <a:blip r:embed="rId3"/>
        <a:srcRect l="4443" t="24038" r="4567" b="21557"/>
        <a:stretch>
          <a:fillRect/>
        </a:stretch>
      </xdr:blipFill>
      <xdr:spPr>
        <a:xfrm>
          <a:off x="2672080" y="179070"/>
          <a:ext cx="4519295" cy="318135"/>
        </a:xfrm>
        <a:prstGeom prst="rect">
          <a:avLst/>
        </a:prstGeom>
      </xdr:spPr>
    </xdr:pic>
    <xdr:clientData/>
  </xdr:twoCellAnchor>
  <xdr:twoCellAnchor>
    <xdr:from>
      <xdr:col>3</xdr:col>
      <xdr:colOff>718820</xdr:colOff>
      <xdr:row>0</xdr:row>
      <xdr:rowOff>179070</xdr:rowOff>
    </xdr:from>
    <xdr:to>
      <xdr:col>4</xdr:col>
      <xdr:colOff>281305</xdr:colOff>
      <xdr:row>4</xdr:row>
      <xdr:rowOff>13335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44675" y="179070"/>
          <a:ext cx="792480" cy="71437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209550</xdr:colOff>
      <xdr:row>1</xdr:row>
      <xdr:rowOff>167005</xdr:rowOff>
    </xdr:from>
    <xdr:to>
      <xdr:col>1</xdr:col>
      <xdr:colOff>760095</xdr:colOff>
      <xdr:row>5</xdr:row>
      <xdr:rowOff>93980</xdr:rowOff>
    </xdr:to>
    <xdr:pic>
      <xdr:nvPicPr>
        <xdr:cNvPr id="2" name="Imagem 32" descr="CBH-PS"/>
        <xdr:cNvPicPr>
          <a:picLocks noChangeAspect="1"/>
        </xdr:cNvPicPr>
      </xdr:nvPicPr>
      <xdr:blipFill>
        <a:blip r:embed="rId1"/>
        <a:srcRect l="19968" t="11939" r="17911" b="7930"/>
        <a:stretch>
          <a:fillRect/>
        </a:stretch>
      </xdr:blipFill>
      <xdr:spPr>
        <a:xfrm>
          <a:off x="587375" y="328930"/>
          <a:ext cx="550545" cy="742315"/>
        </a:xfrm>
        <a:prstGeom prst="rect">
          <a:avLst/>
        </a:prstGeom>
      </xdr:spPr>
    </xdr:pic>
    <xdr:clientData/>
  </xdr:twoCellAnchor>
  <xdr:twoCellAnchor>
    <xdr:from>
      <xdr:col>1</xdr:col>
      <xdr:colOff>828040</xdr:colOff>
      <xdr:row>1</xdr:row>
      <xdr:rowOff>167005</xdr:rowOff>
    </xdr:from>
    <xdr:to>
      <xdr:col>2</xdr:col>
      <xdr:colOff>629920</xdr:colOff>
      <xdr:row>5</xdr:row>
      <xdr:rowOff>82550</xdr:rowOff>
    </xdr:to>
    <xdr:pic>
      <xdr:nvPicPr>
        <xdr:cNvPr id="3" name="Imagem 33" descr="LOGO FEHIDRO"/>
        <xdr:cNvPicPr>
          <a:picLocks noChangeAspect="1"/>
        </xdr:cNvPicPr>
      </xdr:nvPicPr>
      <xdr:blipFill>
        <a:blip r:embed="rId2"/>
        <a:stretch>
          <a:fillRect/>
        </a:stretch>
      </xdr:blipFill>
      <xdr:spPr>
        <a:xfrm>
          <a:off x="1185545" y="328930"/>
          <a:ext cx="629920" cy="730885"/>
        </a:xfrm>
        <a:prstGeom prst="rect">
          <a:avLst/>
        </a:prstGeom>
      </xdr:spPr>
    </xdr:pic>
    <xdr:clientData/>
  </xdr:twoCellAnchor>
  <xdr:twoCellAnchor>
    <xdr:from>
      <xdr:col>3</xdr:col>
      <xdr:colOff>592455</xdr:colOff>
      <xdr:row>1</xdr:row>
      <xdr:rowOff>167005</xdr:rowOff>
    </xdr:from>
    <xdr:to>
      <xdr:col>4</xdr:col>
      <xdr:colOff>4010025</xdr:colOff>
      <xdr:row>3</xdr:row>
      <xdr:rowOff>85725</xdr:rowOff>
    </xdr:to>
    <xdr:pic>
      <xdr:nvPicPr>
        <xdr:cNvPr id="5" name="Imagem 34" descr="LOGO - SP"/>
        <xdr:cNvPicPr>
          <a:picLocks noChangeAspect="1"/>
        </xdr:cNvPicPr>
      </xdr:nvPicPr>
      <xdr:blipFill>
        <a:blip r:embed="rId3"/>
        <a:srcRect l="4443" t="24038" r="4567" b="21557"/>
        <a:stretch>
          <a:fillRect/>
        </a:stretch>
      </xdr:blipFill>
      <xdr:spPr>
        <a:xfrm>
          <a:off x="2689225" y="328930"/>
          <a:ext cx="4514215" cy="326390"/>
        </a:xfrm>
        <a:prstGeom prst="rect">
          <a:avLst/>
        </a:prstGeom>
      </xdr:spPr>
    </xdr:pic>
    <xdr:clientData/>
  </xdr:twoCellAnchor>
  <xdr:twoCellAnchor>
    <xdr:from>
      <xdr:col>2</xdr:col>
      <xdr:colOff>672465</xdr:colOff>
      <xdr:row>1</xdr:row>
      <xdr:rowOff>167005</xdr:rowOff>
    </xdr:from>
    <xdr:to>
      <xdr:col>3</xdr:col>
      <xdr:colOff>562610</xdr:colOff>
      <xdr:row>5</xdr:row>
      <xdr:rowOff>71120</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58010" y="328930"/>
          <a:ext cx="801370" cy="71945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114300</xdr:colOff>
      <xdr:row>22</xdr:row>
      <xdr:rowOff>114301</xdr:rowOff>
    </xdr:from>
    <xdr:to>
      <xdr:col>3</xdr:col>
      <xdr:colOff>648749</xdr:colOff>
      <xdr:row>22</xdr:row>
      <xdr:rowOff>666751</xdr:rowOff>
    </xdr:to>
    <xdr:pic>
      <xdr:nvPicPr>
        <xdr:cNvPr id="2" name="Imagem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33220" y="4467225"/>
          <a:ext cx="3467735" cy="5524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Planilhas%20Padr&#227;o\Cust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Projetos\LENC-PRO%20VICINAIS%20III\Custo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Vila%20Velha\planilha-multipla-v3-05\PLANILHA%20M&#218;LTIPLA%20V3.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vitor.gusmao\Desktop\ORCAMENTO%20MAPI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PU"/>
      <sheetName val="RD-11BRA "/>
      <sheetName val="RD-10BG"/>
      <sheetName val="RD-1SAI"/>
      <sheetName val="RD-2SAR"/>
      <sheetName val="RD-3SLI"/>
      <sheetName val="RD-4SDI"/>
      <sheetName val="RD-5SDE"/>
      <sheetName val="RD-6BRA"/>
      <sheetName val="RD-7 BUG"/>
      <sheetName val="RD-7 CXC"/>
      <sheetName val="RD-8EAC"/>
      <sheetName val="RD-8EAA"/>
      <sheetName val="RD-9RLE"/>
      <sheetName val="ROC-1"/>
      <sheetName val="ROC-2 "/>
      <sheetName val="RD-13SIN"/>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2 SB(2)"/>
      <sheetName val="RP-2 SC(2)"/>
      <sheetName val="RP-2 BG(2)"/>
      <sheetName val="RP-3 SB"/>
      <sheetName val="RP-3 SC "/>
      <sheetName val="RP-3 BG "/>
      <sheetName val="RP-4  "/>
      <sheetName val="RP-5"/>
      <sheetName val="RR1 ( TSD)"/>
      <sheetName val="RR2 (MICRO)"/>
      <sheetName val="RR3 (REP+TSD)"/>
      <sheetName val="RR4 (REP+MICRO)"/>
      <sheetName val="RR5 (REP H3)"/>
      <sheetName val="RR6 (REP H4)"/>
      <sheetName val="RR6 (H5)"/>
      <sheetName val="RR6 (H6)"/>
      <sheetName val="RP-1 SAF"/>
      <sheetName val="RP-1 SC"/>
      <sheetName val="RP-1 SB"/>
      <sheetName val="RD-11BRA_"/>
      <sheetName val="RD-7_BUG"/>
      <sheetName val="RD-7_CXC"/>
      <sheetName val="ROC-2_"/>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2_SB(2)"/>
      <sheetName val="RP-2_SC(2)"/>
      <sheetName val="RP-2_BG(2)"/>
      <sheetName val="RP-3_SB"/>
      <sheetName val="RP-3_SC_"/>
      <sheetName val="RP-3_BG_"/>
      <sheetName val="RP-4__"/>
      <sheetName val="RR1_(_TSD)"/>
      <sheetName val="RR2_(MICRO)"/>
      <sheetName val="RR3_(REP+TSD)"/>
      <sheetName val="RR4_(REP+MICRO)"/>
      <sheetName val="RR5_(REP_H3)"/>
      <sheetName val="RR6_(REP_H4)"/>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PU"/>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1 B (BG)"/>
      <sheetName val="RP-2 SB(2)"/>
      <sheetName val="RP-2 SC(2)"/>
      <sheetName val="RP-2 BG(2)"/>
      <sheetName val="RP-3 SB"/>
      <sheetName val="RP-3 SC "/>
      <sheetName val="RP-3 BG "/>
      <sheetName val="RP-4"/>
      <sheetName val="RP-5"/>
      <sheetName val="RR3 (REP+TSD)"/>
      <sheetName val="RR4 (REP+MICRO)"/>
      <sheetName val="RR5 (REP H3)"/>
      <sheetName val="RR6 (REP H4)"/>
      <sheetName val="RR6 RB (5)"/>
      <sheetName val="RR6 RB (4)"/>
      <sheetName val="RR6 RB (9)"/>
      <sheetName val="RD-1SAI"/>
      <sheetName val="RD-2SAR"/>
      <sheetName val="RD-3SLI"/>
      <sheetName val="RD-10BG"/>
      <sheetName val="RD-4SDI"/>
      <sheetName val="RD-11BRA"/>
      <sheetName val="RD-7 BUG"/>
      <sheetName val="RD-7 CXC"/>
      <sheetName val="RD-7 LBG"/>
      <sheetName val="RD-8EAA"/>
      <sheetName val="RD-8EAC"/>
      <sheetName val="RD-9RLE"/>
      <sheetName val="ROC-1"/>
      <sheetName val="ROC-2"/>
      <sheetName val="RD-13SIN"/>
      <sheetName val="CO-I"/>
      <sheetName val="CO-II"/>
      <sheetName val="CO-III"/>
      <sheetName val="RR1 ( TSD)"/>
      <sheetName val="RR2 (MICRO)"/>
      <sheetName val="RR6 (H5)"/>
      <sheetName val="RR6 (H6)"/>
      <sheetName val="RP-1 SAF"/>
      <sheetName val="RP-1 SC"/>
      <sheetName val="RP-1 SB"/>
      <sheetName val="RD-5SDE"/>
      <sheetName val="RD-6BRA"/>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1_B_(BG)"/>
      <sheetName val="RP-2_SB(2)"/>
      <sheetName val="RP-2_SC(2)"/>
      <sheetName val="RP-2_BG(2)"/>
      <sheetName val="RP-3_SB"/>
      <sheetName val="RP-3_SC_"/>
      <sheetName val="RP-3_BG_"/>
      <sheetName val="RR3_(REP+TSD)"/>
      <sheetName val="RR4_(REP+MICRO)"/>
      <sheetName val="RR5_(REP_H3)"/>
      <sheetName val="RR6_(REP_H4)"/>
      <sheetName val="RR6_RB_(5)"/>
      <sheetName val="RR6_RB_(4)"/>
      <sheetName val="RR6_RB_(9)"/>
      <sheetName val="RD-7_BUG"/>
      <sheetName val="RD-7_CXC"/>
      <sheetName val="RD-7_LBG"/>
      <sheetName val="RR1_(_TSD)"/>
      <sheetName val="RR2_(MICRO)"/>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 val="Planilha1"/>
      <sheetName val="Planilh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FOLHA DE ROSTO"/>
      <sheetName val="ORÇAMENTO"/>
      <sheetName val="PARÂMETROS"/>
      <sheetName val="BDI"/>
    </sheetNames>
    <sheetDataSet>
      <sheetData sheetId="0"/>
      <sheetData sheetId="1"/>
      <sheetData sheetId="2"/>
      <sheetData sheetId="3"/>
    </sheetDataSet>
  </externalBook>
</externalLink>
</file>

<file path=xl/tables/table1.xml><?xml version="1.0" encoding="utf-8"?>
<table xmlns="http://schemas.openxmlformats.org/spreadsheetml/2006/main" id="2" name="Tabela2" displayName="Tabela2" ref="H9:H351" totalsRowShown="0">
  <autoFilter xmlns:etc="http://www.wps.cn/officeDocument/2017/etCustomData" ref="H9:H351" etc:filterBottomFollowUsedRange="0">
    <filterColumn colId="0">
      <filters blank="1">
        <filter val="1"/>
        <filter val="#REF!"/>
      </filters>
    </filterColumn>
  </autoFilter>
  <tableColumns count="1">
    <tableColumn id="1" name="Coluna1" dataDxfId="1">
      <calculatedColumnFormula>IF(F10="",0,1)</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
    <tabColor theme="5" tint="0.399945066682943"/>
  </sheetPr>
  <dimension ref="A1:K430"/>
  <sheetViews>
    <sheetView view="pageBreakPreview" zoomScale="80" zoomScaleNormal="100" topLeftCell="A13" workbookViewId="0">
      <selection activeCell="F16" sqref="F16"/>
    </sheetView>
  </sheetViews>
  <sheetFormatPr defaultColWidth="0" defaultRowHeight="12.75" zeroHeight="1"/>
  <cols>
    <col min="1" max="1" width="15" style="55" customWidth="1"/>
    <col min="2" max="2" width="51.1142857142857" style="55" customWidth="1"/>
    <col min="3" max="3" width="12.1142857142857" style="55" customWidth="1"/>
    <col min="4" max="4" width="13.447619047619" style="55" customWidth="1"/>
    <col min="5" max="5" width="14.1142857142857" style="57" customWidth="1"/>
    <col min="6" max="6" width="18.6666666666667" style="55" customWidth="1"/>
    <col min="7" max="7" width="9.11428571428571" style="55" customWidth="1"/>
    <col min="8" max="16384" width="9.11428571428571" style="55" hidden="1"/>
  </cols>
  <sheetData>
    <row r="1" ht="23.25" spans="1:6">
      <c r="A1" s="318"/>
      <c r="B1" s="318"/>
      <c r="C1" s="318"/>
      <c r="D1" s="318"/>
      <c r="E1" s="319"/>
      <c r="F1" s="318"/>
    </row>
    <row r="2" ht="18" spans="1:6">
      <c r="A2" s="320" t="s">
        <v>0</v>
      </c>
      <c r="B2" s="321"/>
      <c r="C2" s="321"/>
      <c r="D2" s="321"/>
      <c r="E2" s="321"/>
      <c r="F2" s="321"/>
    </row>
    <row r="3"/>
    <row r="4" ht="15.75" customHeight="1" spans="2:6">
      <c r="B4" s="322" t="s">
        <v>1</v>
      </c>
      <c r="C4" s="322"/>
      <c r="D4" s="323" t="s">
        <v>2</v>
      </c>
      <c r="E4" s="323"/>
      <c r="F4" s="323"/>
    </row>
    <row r="5" ht="14.25" customHeight="1" spans="1:6">
      <c r="A5" s="324"/>
      <c r="B5" s="322" t="s">
        <v>3</v>
      </c>
      <c r="C5" s="322"/>
      <c r="D5" s="325"/>
      <c r="E5" s="326"/>
      <c r="F5" s="326"/>
    </row>
    <row r="6" ht="36.9" customHeight="1" spans="1:11">
      <c r="A6" s="68" t="s">
        <v>4</v>
      </c>
      <c r="B6" s="327" t="s">
        <v>5</v>
      </c>
      <c r="C6" s="327"/>
      <c r="D6" s="327"/>
      <c r="E6" s="327"/>
      <c r="F6" s="327"/>
      <c r="G6" s="328"/>
      <c r="H6" s="306"/>
      <c r="I6" s="306"/>
      <c r="J6" s="306"/>
      <c r="K6" s="306"/>
    </row>
    <row r="7" ht="37.5" customHeight="1" spans="1:6">
      <c r="A7" s="84" t="s">
        <v>6</v>
      </c>
      <c r="B7" s="84" t="s">
        <v>7</v>
      </c>
      <c r="C7" s="84" t="s">
        <v>8</v>
      </c>
      <c r="D7" s="84" t="s">
        <v>9</v>
      </c>
      <c r="E7" s="85" t="s">
        <v>10</v>
      </c>
      <c r="F7" s="84" t="s">
        <v>11</v>
      </c>
    </row>
    <row r="8" ht="20.1" customHeight="1" spans="1:6">
      <c r="A8" s="329" t="s">
        <v>12</v>
      </c>
      <c r="B8" s="329"/>
      <c r="C8" s="329"/>
      <c r="D8" s="329"/>
      <c r="E8" s="329"/>
      <c r="F8" s="329"/>
    </row>
    <row r="9" ht="19.5" customHeight="1" spans="1:6">
      <c r="A9" s="330" t="s">
        <v>13</v>
      </c>
      <c r="B9" s="91" t="e">
        <f>IF(A9="","",TRIM(IFERROR(VLOOKUP(TRIM(A9),#REF!,2,FALSE),VLOOKUP(TRIM(A9)&amp;".99",#REF!,2,FALSE))))</f>
        <v>#REF!</v>
      </c>
      <c r="C9" s="331" t="e">
        <f>IF(A9="","",TRIM(IFERROR(VLOOKUP(TRIM(A9),#REF!,3,FALSE),VLOOKUP(TRIM(A9)&amp;".99",#REF!,3,FALSE))))</f>
        <v>#REF!</v>
      </c>
      <c r="D9" s="93">
        <v>120</v>
      </c>
      <c r="E9" s="93" t="e">
        <f>IF(A9="","",TRIM(IFERROR(VLOOKUP(TRIM(A9),#REF!,4,FALSE),VLOOKUP(TRIM(A9)&amp;".99",#REF!,4,FALSE))))</f>
        <v>#REF!</v>
      </c>
      <c r="F9" s="93" t="e">
        <f t="shared" ref="F9:F11" si="0">ROUNDDOWN(D9*E9,2)</f>
        <v>#REF!</v>
      </c>
    </row>
    <row r="10" ht="19.5" customHeight="1" spans="1:6">
      <c r="A10" s="330" t="s">
        <v>14</v>
      </c>
      <c r="B10" s="91" t="e">
        <f>IF(A10="","",TRIM(IFERROR(VLOOKUP(TRIM(A10),#REF!,2,FALSE),VLOOKUP(TRIM(A10)&amp;".99",#REF!,2,FALSE))))</f>
        <v>#REF!</v>
      </c>
      <c r="C10" s="331" t="e">
        <f>IF(A10="","",TRIM(IFERROR(VLOOKUP(TRIM(A10),#REF!,3,FALSE),VLOOKUP(TRIM(A10)&amp;".99",#REF!,3,FALSE))))</f>
        <v>#REF!</v>
      </c>
      <c r="D10" s="93">
        <v>1</v>
      </c>
      <c r="E10" s="93" t="e">
        <f>IF(A10="","",TRIM(IFERROR(VLOOKUP(TRIM(A10),#REF!,4,FALSE),VLOOKUP(TRIM(A10)&amp;".99",#REF!,4,FALSE))))</f>
        <v>#REF!</v>
      </c>
      <c r="F10" s="93" t="e">
        <f t="shared" si="0"/>
        <v>#REF!</v>
      </c>
    </row>
    <row r="11" ht="19.5" customHeight="1" spans="1:6">
      <c r="A11" s="330" t="s">
        <v>15</v>
      </c>
      <c r="B11" s="91" t="e">
        <f>IF(A11="","",TRIM(IFERROR(VLOOKUP(TRIM(A11),#REF!,2,FALSE),VLOOKUP(TRIM(A11)&amp;".99",#REF!,2,FALSE))))</f>
        <v>#REF!</v>
      </c>
      <c r="C11" s="331" t="e">
        <f>IF(A11="","",TRIM(IFERROR(VLOOKUP(TRIM(A11),#REF!,3,FALSE),VLOOKUP(TRIM(A11)&amp;".99",#REF!,3,FALSE))))</f>
        <v>#REF!</v>
      </c>
      <c r="D11" s="93">
        <v>50</v>
      </c>
      <c r="E11" s="93" t="e">
        <f>IF(A11="","",TRIM(IFERROR(VLOOKUP(TRIM(A11),#REF!,4,FALSE),VLOOKUP(TRIM(A11)&amp;".99",#REF!,4,FALSE))))</f>
        <v>#REF!</v>
      </c>
      <c r="F11" s="93" t="e">
        <f t="shared" si="0"/>
        <v>#REF!</v>
      </c>
    </row>
    <row r="12" ht="19.5" customHeight="1" spans="1:6">
      <c r="A12" s="330" t="s">
        <v>16</v>
      </c>
      <c r="B12" s="91" t="e">
        <f>IF(A12="","",TRIM(IFERROR(VLOOKUP(TRIM(A12),#REF!,2,FALSE),VLOOKUP(TRIM(A12)&amp;".99",#REF!,2,FALSE))))</f>
        <v>#REF!</v>
      </c>
      <c r="C12" s="331" t="e">
        <f>IF(A12="","",TRIM(IFERROR(VLOOKUP(TRIM(A12),#REF!,3,FALSE),VLOOKUP(TRIM(A12)&amp;".99",#REF!,3,FALSE))))</f>
        <v>#REF!</v>
      </c>
      <c r="D12" s="93">
        <v>50</v>
      </c>
      <c r="E12" s="93" t="e">
        <f>IF(A12="","",TRIM(IFERROR(VLOOKUP(TRIM(A12),#REF!,4,FALSE),VLOOKUP(TRIM(A12)&amp;".99",#REF!,4,FALSE))))</f>
        <v>#REF!</v>
      </c>
      <c r="F12" s="93" t="e">
        <f t="shared" ref="F12:F15" si="1">ROUNDDOWN(D12*E12,2)</f>
        <v>#REF!</v>
      </c>
    </row>
    <row r="13" ht="24.75" customHeight="1" spans="1:6">
      <c r="A13" s="330" t="s">
        <v>17</v>
      </c>
      <c r="B13" s="91" t="e">
        <f>IF(A13="","",TRIM(IFERROR(VLOOKUP(TRIM(A13),#REF!,2,FALSE),VLOOKUP(TRIM(A13)&amp;".99",#REF!,2,FALSE))))</f>
        <v>#REF!</v>
      </c>
      <c r="C13" s="331" t="e">
        <f>IF(A13="","",TRIM(IFERROR(VLOOKUP(TRIM(A13),#REF!,3,FALSE),VLOOKUP(TRIM(A13)&amp;".99",#REF!,3,FALSE))))</f>
        <v>#REF!</v>
      </c>
      <c r="D13" s="93">
        <v>1</v>
      </c>
      <c r="E13" s="93" t="e">
        <f>IF(A13="","",TRIM(IFERROR(VLOOKUP(TRIM(A13),#REF!,4,FALSE),VLOOKUP(TRIM(A13)&amp;".99",#REF!,4,FALSE))))</f>
        <v>#REF!</v>
      </c>
      <c r="F13" s="93" t="e">
        <f t="shared" ref="F13:F14" si="2">ROUNDDOWN(D13*E13,2)</f>
        <v>#REF!</v>
      </c>
    </row>
    <row r="14" ht="19.5" customHeight="1" spans="1:6">
      <c r="A14" s="330" t="s">
        <v>18</v>
      </c>
      <c r="B14" s="91" t="e">
        <f>IF(A14="","",TRIM(IFERROR(VLOOKUP(TRIM(A14),#REF!,2,FALSE),VLOOKUP(TRIM(A14)&amp;".99",#REF!,2,FALSE))))</f>
        <v>#REF!</v>
      </c>
      <c r="C14" s="331" t="e">
        <f>IF(A14="","",TRIM(IFERROR(VLOOKUP(TRIM(A14),#REF!,3,FALSE),VLOOKUP(TRIM(A14)&amp;".99",#REF!,3,FALSE))))</f>
        <v>#REF!</v>
      </c>
      <c r="D14" s="93">
        <v>100</v>
      </c>
      <c r="E14" s="93" t="e">
        <f>IF(A14="","",TRIM(IFERROR(VLOOKUP(TRIM(A14),#REF!,4,FALSE),VLOOKUP(TRIM(A14)&amp;".99",#REF!,4,FALSE))))</f>
        <v>#REF!</v>
      </c>
      <c r="F14" s="93" t="e">
        <f t="shared" si="2"/>
        <v>#REF!</v>
      </c>
    </row>
    <row r="15" ht="19.5" customHeight="1" spans="1:6">
      <c r="A15" s="330" t="s">
        <v>19</v>
      </c>
      <c r="B15" s="91" t="e">
        <f>IF(A15="","",TRIM(IFERROR(VLOOKUP(TRIM(A15),#REF!,2,FALSE),VLOOKUP(TRIM(A15)&amp;".99",#REF!,2,FALSE))))</f>
        <v>#REF!</v>
      </c>
      <c r="C15" s="331" t="e">
        <f>IF(A15="","",TRIM(IFERROR(VLOOKUP(TRIM(A15),#REF!,3,FALSE),VLOOKUP(TRIM(A15)&amp;".99",#REF!,3,FALSE))))</f>
        <v>#REF!</v>
      </c>
      <c r="D15" s="93">
        <v>15</v>
      </c>
      <c r="E15" s="93" t="e">
        <f>IF(A15="","",TRIM(IFERROR(VLOOKUP(TRIM(A15),#REF!,4,FALSE),VLOOKUP(TRIM(A15)&amp;".99",#REF!,4,FALSE))))</f>
        <v>#REF!</v>
      </c>
      <c r="F15" s="93" t="e">
        <f t="shared" si="1"/>
        <v>#REF!</v>
      </c>
    </row>
    <row r="16" ht="19.5" customHeight="1" spans="1:6">
      <c r="A16" s="330" t="s">
        <v>20</v>
      </c>
      <c r="B16" s="91" t="e">
        <f>IF(A16="","",TRIM(IFERROR(VLOOKUP(TRIM(A16),#REF!,2,FALSE),VLOOKUP(TRIM(A16)&amp;".99",#REF!,2,FALSE))))</f>
        <v>#REF!</v>
      </c>
      <c r="C16" s="331" t="e">
        <f>IF(A16="","",TRIM(IFERROR(VLOOKUP(TRIM(A16),#REF!,3,FALSE),VLOOKUP(TRIM(A16)&amp;".99",#REF!,3,FALSE))))</f>
        <v>#REF!</v>
      </c>
      <c r="D16" s="93">
        <v>150</v>
      </c>
      <c r="E16" s="93" t="e">
        <f>IF(A16="","",TRIM(IFERROR(VLOOKUP(TRIM(A16),#REF!,4,FALSE),VLOOKUP(TRIM(A16)&amp;".99",#REF!,4,FALSE))))</f>
        <v>#REF!</v>
      </c>
      <c r="F16" s="93" t="e">
        <f t="shared" ref="F16" si="3">ROUNDDOWN(D16*E16,2)</f>
        <v>#REF!</v>
      </c>
    </row>
    <row r="17" ht="19.5" customHeight="1" spans="1:6">
      <c r="A17" s="332"/>
      <c r="B17" s="332"/>
      <c r="C17" s="332"/>
      <c r="D17" s="332"/>
      <c r="E17" s="333" t="s">
        <v>21</v>
      </c>
      <c r="F17" s="334" t="e">
        <f>SUM(F9:F16)</f>
        <v>#REF!</v>
      </c>
    </row>
    <row r="18" ht="20.1" customHeight="1" spans="1:6">
      <c r="A18" s="329" t="s">
        <v>22</v>
      </c>
      <c r="B18" s="329"/>
      <c r="C18" s="329"/>
      <c r="D18" s="329"/>
      <c r="E18" s="329"/>
      <c r="F18" s="329"/>
    </row>
    <row r="19" ht="20.25" customHeight="1" spans="1:6">
      <c r="A19" s="335" t="s">
        <v>23</v>
      </c>
      <c r="B19" s="91" t="e">
        <f>IF(A19="","",TRIM(IFERROR(VLOOKUP(TRIM(A19),#REF!,2,FALSE),VLOOKUP(TRIM(A19)&amp;".99",#REF!,2,FALSE))))</f>
        <v>#REF!</v>
      </c>
      <c r="C19" s="331" t="e">
        <f>IF(A19="","",TRIM(IFERROR(VLOOKUP(TRIM(A19),#REF!,3,FALSE),VLOOKUP(TRIM(A19)&amp;".99",#REF!,3,FALSE))))</f>
        <v>#REF!</v>
      </c>
      <c r="D19" s="93">
        <v>12000</v>
      </c>
      <c r="E19" s="93" t="e">
        <f>IF(A19="","",TRIM(IFERROR(VLOOKUP(TRIM(A19),#REF!,4,FALSE),VLOOKUP(TRIM(A19)&amp;".99",#REF!,4,FALSE))))</f>
        <v>#REF!</v>
      </c>
      <c r="F19" s="93" t="e">
        <f t="shared" ref="F19:F22" si="4">ROUNDDOWN(D19*E19,2)</f>
        <v>#REF!</v>
      </c>
    </row>
    <row r="20" ht="19.5" customHeight="1" spans="1:6">
      <c r="A20" s="330" t="s">
        <v>24</v>
      </c>
      <c r="B20" s="91" t="e">
        <f>IF(A20="","",TRIM(IFERROR(VLOOKUP(TRIM(A20),#REF!,2,FALSE),VLOOKUP(TRIM(A20)&amp;".99",#REF!,2,FALSE))))</f>
        <v>#REF!</v>
      </c>
      <c r="C20" s="331" t="e">
        <f>IF(A20="","",TRIM(IFERROR(VLOOKUP(TRIM(A20),#REF!,3,FALSE),VLOOKUP(TRIM(A20)&amp;".99",#REF!,3,FALSE))))</f>
        <v>#REF!</v>
      </c>
      <c r="D20" s="93">
        <v>2588</v>
      </c>
      <c r="E20" s="93" t="e">
        <f>IF(A20="","",TRIM(IFERROR(VLOOKUP(TRIM(A20),#REF!,4,FALSE),VLOOKUP(TRIM(A20)&amp;".99",#REF!,4,FALSE))))</f>
        <v>#REF!</v>
      </c>
      <c r="F20" s="93" t="e">
        <f t="shared" ref="F20" si="5">ROUNDDOWN(D20*E20,2)</f>
        <v>#REF!</v>
      </c>
    </row>
    <row r="21" ht="24" customHeight="1" spans="1:6">
      <c r="A21" s="330" t="s">
        <v>25</v>
      </c>
      <c r="B21" s="91" t="e">
        <f>IF(A21="","",TRIM(IFERROR(VLOOKUP(TRIM(A21),#REF!,2,FALSE),VLOOKUP(TRIM(A21)&amp;".99",#REF!,2,FALSE))))</f>
        <v>#REF!</v>
      </c>
      <c r="C21" s="331" t="e">
        <f>IF(A21="","",TRIM(IFERROR(VLOOKUP(TRIM(A21),#REF!,3,FALSE),VLOOKUP(TRIM(A21)&amp;".99",#REF!,3,FALSE))))</f>
        <v>#REF!</v>
      </c>
      <c r="D21" s="93">
        <v>2588</v>
      </c>
      <c r="E21" s="93" t="e">
        <f>IF(A21="","",TRIM(IFERROR(VLOOKUP(TRIM(A21),#REF!,4,FALSE),VLOOKUP(TRIM(A21)&amp;".99",#REF!,4,FALSE))))</f>
        <v>#REF!</v>
      </c>
      <c r="F21" s="93" t="e">
        <f t="shared" si="4"/>
        <v>#REF!</v>
      </c>
    </row>
    <row r="22" ht="19.5" customHeight="1" spans="1:6">
      <c r="A22" s="330" t="s">
        <v>26</v>
      </c>
      <c r="B22" s="91" t="e">
        <f>IF(A22="","",TRIM(IFERROR(VLOOKUP(TRIM(A22),#REF!,2,FALSE),VLOOKUP(TRIM(A22)&amp;".99",#REF!,2,FALSE))))</f>
        <v>#REF!</v>
      </c>
      <c r="C22" s="331" t="e">
        <f>IF(A22="","",TRIM(IFERROR(VLOOKUP(TRIM(A22),#REF!,3,FALSE),VLOOKUP(TRIM(A22)&amp;".99",#REF!,3,FALSE))))</f>
        <v>#REF!</v>
      </c>
      <c r="D22" s="93">
        <v>5400</v>
      </c>
      <c r="E22" s="93" t="e">
        <f>IF(A22="","",TRIM(IFERROR(VLOOKUP(TRIM(A22),#REF!,4,FALSE),VLOOKUP(TRIM(A22)&amp;".99",#REF!,4,FALSE))))</f>
        <v>#REF!</v>
      </c>
      <c r="F22" s="93" t="e">
        <f t="shared" si="4"/>
        <v>#REF!</v>
      </c>
    </row>
    <row r="23" ht="19.5" customHeight="1" spans="1:6">
      <c r="A23" s="330" t="s">
        <v>27</v>
      </c>
      <c r="B23" s="91" t="e">
        <f>IF(A23="","",TRIM(IFERROR(VLOOKUP(TRIM(A23),#REF!,2,FALSE),VLOOKUP(TRIM(A23)&amp;".99",#REF!,2,FALSE))))</f>
        <v>#REF!</v>
      </c>
      <c r="C23" s="331" t="e">
        <f>IF(A23="","",TRIM(IFERROR(VLOOKUP(TRIM(A23),#REF!,3,FALSE),VLOOKUP(TRIM(A23)&amp;".99",#REF!,3,FALSE))))</f>
        <v>#REF!</v>
      </c>
      <c r="D23" s="93">
        <v>14400</v>
      </c>
      <c r="E23" s="93" t="e">
        <f>IF(A23="","",TRIM(IFERROR(VLOOKUP(TRIM(A23),#REF!,4,FALSE),VLOOKUP(TRIM(A23)&amp;".99",#REF!,4,FALSE))))</f>
        <v>#REF!</v>
      </c>
      <c r="F23" s="93" t="e">
        <f t="shared" ref="F23" si="6">ROUNDDOWN(D23*E23,2)</f>
        <v>#REF!</v>
      </c>
    </row>
    <row r="24" ht="20.1" customHeight="1" spans="1:6">
      <c r="A24" s="332"/>
      <c r="B24" s="332"/>
      <c r="C24" s="332"/>
      <c r="D24" s="332"/>
      <c r="E24" s="333" t="s">
        <v>21</v>
      </c>
      <c r="F24" s="334" t="e">
        <f>SUM(F19:F23)</f>
        <v>#REF!</v>
      </c>
    </row>
    <row r="25" ht="20.1" customHeight="1" spans="1:6">
      <c r="A25" s="329" t="s">
        <v>28</v>
      </c>
      <c r="B25" s="329"/>
      <c r="C25" s="329"/>
      <c r="D25" s="329"/>
      <c r="E25" s="329"/>
      <c r="F25" s="329"/>
    </row>
    <row r="26" ht="20.1" customHeight="1" spans="1:6">
      <c r="A26" s="335" t="s">
        <v>29</v>
      </c>
      <c r="B26" s="91" t="e">
        <f>IF(A26="","",TRIM(IFERROR(VLOOKUP(TRIM(A26),#REF!,2,FALSE),VLOOKUP(TRIM(A26)&amp;".99",#REF!,2,FALSE))))</f>
        <v>#REF!</v>
      </c>
      <c r="C26" s="331" t="e">
        <f>IF(A26="","",TRIM(IFERROR(VLOOKUP(TRIM(A26),#REF!,3,FALSE),VLOOKUP(TRIM(A26)&amp;".99",#REF!,3,FALSE))))</f>
        <v>#REF!</v>
      </c>
      <c r="D26" s="93">
        <v>1200</v>
      </c>
      <c r="E26" s="93" t="e">
        <f>IF(A26="","",TRIM(IFERROR(VLOOKUP(TRIM(A26),#REF!,4,FALSE),VLOOKUP(TRIM(A26)&amp;".99",#REF!,4,FALSE))))</f>
        <v>#REF!</v>
      </c>
      <c r="F26" s="93" t="e">
        <f t="shared" ref="F26:F32" si="7">ROUNDDOWN(D26*E26,2)</f>
        <v>#REF!</v>
      </c>
    </row>
    <row r="27" ht="20.1" customHeight="1" spans="1:6">
      <c r="A27" s="330" t="s">
        <v>30</v>
      </c>
      <c r="B27" s="91" t="e">
        <f>IF(A27="","",TRIM(IFERROR(VLOOKUP(TRIM(A27),#REF!,2,FALSE),VLOOKUP(TRIM(A27)&amp;".99",#REF!,2,FALSE))))</f>
        <v>#REF!</v>
      </c>
      <c r="C27" s="331" t="e">
        <f>IF(A27="","",TRIM(IFERROR(VLOOKUP(TRIM(A27),#REF!,3,FALSE),VLOOKUP(TRIM(A27)&amp;".99",#REF!,3,FALSE))))</f>
        <v>#REF!</v>
      </c>
      <c r="D27" s="93">
        <v>240</v>
      </c>
      <c r="E27" s="93" t="e">
        <f>IF(A27="","",TRIM(IFERROR(VLOOKUP(TRIM(A27),#REF!,4,FALSE),VLOOKUP(TRIM(A27)&amp;".99",#REF!,4,FALSE))))</f>
        <v>#REF!</v>
      </c>
      <c r="F27" s="93" t="e">
        <f t="shared" si="7"/>
        <v>#REF!</v>
      </c>
    </row>
    <row r="28" ht="24" customHeight="1" spans="1:6">
      <c r="A28" s="330" t="s">
        <v>31</v>
      </c>
      <c r="B28" s="336" t="e">
        <f>IF(A28="","",TRIM(IFERROR(VLOOKUP(TRIM(A28),#REF!,2,FALSE),VLOOKUP(TRIM(A28)&amp;".99",#REF!,2,FALSE))))</f>
        <v>#REF!</v>
      </c>
      <c r="C28" s="337" t="e">
        <f>IF(A28="","",TRIM(IFERROR(VLOOKUP(TRIM(A28),#REF!,3,FALSE),VLOOKUP(TRIM(A28)&amp;".99",#REF!,3,FALSE))))</f>
        <v>#REF!</v>
      </c>
      <c r="D28" s="338">
        <v>240</v>
      </c>
      <c r="E28" s="93" t="e">
        <f>IF(A28="","",TRIM(IFERROR(VLOOKUP(TRIM(A28),#REF!,4,FALSE),VLOOKUP(TRIM(A28)&amp;".99",#REF!,4,FALSE))))</f>
        <v>#REF!</v>
      </c>
      <c r="F28" s="338" t="e">
        <f t="shared" si="7"/>
        <v>#REF!</v>
      </c>
    </row>
    <row r="29" ht="20.1" customHeight="1" spans="1:6">
      <c r="A29" s="330" t="s">
        <v>32</v>
      </c>
      <c r="B29" s="336" t="e">
        <f>IF(A29="","",TRIM(IFERROR(VLOOKUP(TRIM(A29),#REF!,2,FALSE),VLOOKUP(TRIM(A29)&amp;".99",#REF!,2,FALSE))))</f>
        <v>#REF!</v>
      </c>
      <c r="C29" s="337" t="e">
        <f>IF(A29="","",TRIM(IFERROR(VLOOKUP(TRIM(A29),#REF!,3,FALSE),VLOOKUP(TRIM(A29)&amp;".99",#REF!,3,FALSE))))</f>
        <v>#REF!</v>
      </c>
      <c r="D29" s="338">
        <v>1200</v>
      </c>
      <c r="E29" s="93" t="e">
        <f>IF(A29="","",TRIM(IFERROR(VLOOKUP(TRIM(A29),#REF!,4,FALSE),VLOOKUP(TRIM(A29)&amp;".99",#REF!,4,FALSE))))</f>
        <v>#REF!</v>
      </c>
      <c r="F29" s="338" t="e">
        <f t="shared" si="7"/>
        <v>#REF!</v>
      </c>
    </row>
    <row r="30" ht="20.1" customHeight="1" spans="1:6">
      <c r="A30" s="330" t="s">
        <v>33</v>
      </c>
      <c r="B30" s="336" t="e">
        <f>IF(A30="","",TRIM(IFERROR(VLOOKUP(TRIM(A30),#REF!,2,FALSE),VLOOKUP(TRIM(A30)&amp;".99",#REF!,2,FALSE))))</f>
        <v>#REF!</v>
      </c>
      <c r="C30" s="337" t="e">
        <f>IF(A30="","",TRIM(IFERROR(VLOOKUP(TRIM(A30),#REF!,3,FALSE),VLOOKUP(TRIM(A30)&amp;".99",#REF!,3,FALSE))))</f>
        <v>#REF!</v>
      </c>
      <c r="D30" s="338">
        <v>2400</v>
      </c>
      <c r="E30" s="93" t="e">
        <f>IF(A30="","",TRIM(IFERROR(VLOOKUP(TRIM(A30),#REF!,4,FALSE),VLOOKUP(TRIM(A30)&amp;".99",#REF!,4,FALSE))))</f>
        <v>#REF!</v>
      </c>
      <c r="F30" s="338" t="e">
        <f t="shared" si="7"/>
        <v>#REF!</v>
      </c>
    </row>
    <row r="31" ht="20.1" customHeight="1" spans="1:6">
      <c r="A31" s="330" t="s">
        <v>34</v>
      </c>
      <c r="B31" s="336" t="e">
        <f>IF(A31="","",TRIM(IFERROR(VLOOKUP(TRIM(A31),#REF!,2,FALSE),VLOOKUP(TRIM(A31)&amp;".99",#REF!,2,FALSE))))</f>
        <v>#REF!</v>
      </c>
      <c r="C31" s="337" t="e">
        <f>IF(A31="","",TRIM(IFERROR(VLOOKUP(TRIM(A31),#REF!,3,FALSE),VLOOKUP(TRIM(A31)&amp;".99",#REF!,3,FALSE))))</f>
        <v>#REF!</v>
      </c>
      <c r="D31" s="338">
        <v>60</v>
      </c>
      <c r="E31" s="93" t="e">
        <f>IF(A31="","",TRIM(IFERROR(VLOOKUP(TRIM(A31),#REF!,4,FALSE),VLOOKUP(TRIM(A31)&amp;".99",#REF!,4,FALSE))))</f>
        <v>#REF!</v>
      </c>
      <c r="F31" s="338" t="e">
        <f t="shared" si="7"/>
        <v>#REF!</v>
      </c>
    </row>
    <row r="32" ht="20.1" customHeight="1" spans="1:6">
      <c r="A32" s="330" t="s">
        <v>35</v>
      </c>
      <c r="B32" s="336" t="e">
        <f>IF(A32="","",TRIM(IFERROR(VLOOKUP(TRIM(A32),#REF!,2,FALSE),VLOOKUP(TRIM(A32)&amp;".99",#REF!,2,FALSE))))</f>
        <v>#REF!</v>
      </c>
      <c r="C32" s="337" t="e">
        <f>IF(A32="","",TRIM(IFERROR(VLOOKUP(TRIM(A32),#REF!,3,FALSE),VLOOKUP(TRIM(A32)&amp;".99",#REF!,3,FALSE))))</f>
        <v>#REF!</v>
      </c>
      <c r="D32" s="338">
        <v>60</v>
      </c>
      <c r="E32" s="93" t="e">
        <f>IF(A32="","",TRIM(IFERROR(VLOOKUP(TRIM(A32),#REF!,4,FALSE),VLOOKUP(TRIM(A32)&amp;".99",#REF!,4,FALSE))))</f>
        <v>#REF!</v>
      </c>
      <c r="F32" s="338" t="e">
        <f t="shared" si="7"/>
        <v>#REF!</v>
      </c>
    </row>
    <row r="33" ht="20.1" customHeight="1" spans="1:6">
      <c r="A33" s="332"/>
      <c r="B33" s="332"/>
      <c r="C33" s="332"/>
      <c r="D33" s="332"/>
      <c r="E33" s="333" t="s">
        <v>21</v>
      </c>
      <c r="F33" s="334" t="e">
        <f>SUM(F26:F32)</f>
        <v>#REF!</v>
      </c>
    </row>
    <row r="34" ht="20.1" customHeight="1" spans="1:6">
      <c r="A34" s="329" t="s">
        <v>36</v>
      </c>
      <c r="B34" s="329"/>
      <c r="C34" s="329"/>
      <c r="D34" s="329"/>
      <c r="E34" s="329"/>
      <c r="F34" s="329"/>
    </row>
    <row r="35" ht="20.1" customHeight="1" spans="1:6">
      <c r="A35" s="335" t="s">
        <v>37</v>
      </c>
      <c r="B35" s="91" t="e">
        <f>IF(A35="","",TRIM(IFERROR(VLOOKUP(TRIM(A35),#REF!,2,FALSE),VLOOKUP(TRIM(A35)&amp;".99",#REF!,2,FALSE))))</f>
        <v>#REF!</v>
      </c>
      <c r="C35" s="331" t="e">
        <f>IF(A35="","",TRIM(IFERROR(VLOOKUP(TRIM(A35),#REF!,3,FALSE),VLOOKUP(TRIM(A35)&amp;".99",#REF!,3,FALSE))))</f>
        <v>#REF!</v>
      </c>
      <c r="D35" s="93">
        <v>1428</v>
      </c>
      <c r="E35" s="93" t="e">
        <f>IF(A35="","",TRIM(IFERROR(VLOOKUP(TRIM(A35),#REF!,4,FALSE),VLOOKUP(TRIM(A35)&amp;".99",#REF!,4,FALSE))))</f>
        <v>#REF!</v>
      </c>
      <c r="F35" s="93" t="e">
        <f t="shared" ref="F35" si="8">ROUNDDOWN(D35*E35,2)</f>
        <v>#REF!</v>
      </c>
    </row>
    <row r="36" ht="20.1" customHeight="1" spans="1:6">
      <c r="A36" s="335" t="s">
        <v>38</v>
      </c>
      <c r="B36" s="91" t="e">
        <f>IF(A36="","",TRIM(IFERROR(VLOOKUP(TRIM(A36),#REF!,2,FALSE),VLOOKUP(TRIM(A36)&amp;".99",#REF!,2,FALSE))))</f>
        <v>#REF!</v>
      </c>
      <c r="C36" s="331" t="e">
        <f>IF(A36="","",TRIM(IFERROR(VLOOKUP(TRIM(A36),#REF!,3,FALSE),VLOOKUP(TRIM(A36)&amp;".99",#REF!,3,FALSE))))</f>
        <v>#REF!</v>
      </c>
      <c r="D36" s="93">
        <v>351</v>
      </c>
      <c r="E36" s="93" t="e">
        <f>IF(A36="","",TRIM(IFERROR(VLOOKUP(TRIM(A36),#REF!,4,FALSE),VLOOKUP(TRIM(A36)&amp;".99",#REF!,4,FALSE))))</f>
        <v>#REF!</v>
      </c>
      <c r="F36" s="93" t="e">
        <f t="shared" ref="F36:F47" si="9">ROUNDDOWN(D36*E36,2)</f>
        <v>#REF!</v>
      </c>
    </row>
    <row r="37" ht="20.1" customHeight="1" spans="1:6">
      <c r="A37" s="335" t="s">
        <v>39</v>
      </c>
      <c r="B37" s="91" t="e">
        <f>IF(A37="","",TRIM(IFERROR(VLOOKUP(TRIM(A37),#REF!,2,FALSE),VLOOKUP(TRIM(A37)&amp;".99",#REF!,2,FALSE))))</f>
        <v>#REF!</v>
      </c>
      <c r="C37" s="331" t="e">
        <f>IF(A37="","",TRIM(IFERROR(VLOOKUP(TRIM(A37),#REF!,3,FALSE),VLOOKUP(TRIM(A37)&amp;".99",#REF!,3,FALSE))))</f>
        <v>#REF!</v>
      </c>
      <c r="D37" s="93">
        <v>2220</v>
      </c>
      <c r="E37" s="93" t="e">
        <f>IF(A37="","",TRIM(IFERROR(VLOOKUP(TRIM(A37),#REF!,4,FALSE),VLOOKUP(TRIM(A37)&amp;".99",#REF!,4,FALSE))))</f>
        <v>#REF!</v>
      </c>
      <c r="F37" s="93" t="e">
        <f t="shared" ref="F37" si="10">ROUNDDOWN(D37*E37,2)</f>
        <v>#REF!</v>
      </c>
    </row>
    <row r="38" ht="20.1" customHeight="1" spans="1:6">
      <c r="A38" s="330" t="s">
        <v>40</v>
      </c>
      <c r="B38" s="91" t="e">
        <f>IF(A38="","",TRIM(IFERROR(VLOOKUP(TRIM(A38),#REF!,2,FALSE),VLOOKUP(TRIM(A38)&amp;".99",#REF!,2,FALSE))))</f>
        <v>#REF!</v>
      </c>
      <c r="C38" s="331" t="e">
        <f>IF(A38="","",TRIM(IFERROR(VLOOKUP(TRIM(A38),#REF!,3,FALSE),VLOOKUP(TRIM(A38)&amp;".99",#REF!,3,FALSE))))</f>
        <v>#REF!</v>
      </c>
      <c r="D38" s="93">
        <v>2.5</v>
      </c>
      <c r="E38" s="93" t="e">
        <f>IF(A38="","",TRIM(IFERROR(VLOOKUP(TRIM(A38),#REF!,4,FALSE),VLOOKUP(TRIM(A38)&amp;".99",#REF!,4,FALSE))))</f>
        <v>#REF!</v>
      </c>
      <c r="F38" s="93" t="e">
        <f t="shared" si="9"/>
        <v>#REF!</v>
      </c>
    </row>
    <row r="39" ht="20.1" customHeight="1" spans="1:6">
      <c r="A39" s="330" t="s">
        <v>41</v>
      </c>
      <c r="B39" s="336" t="e">
        <f>IF(A39="","",TRIM(IFERROR(VLOOKUP(TRIM(A39),#REF!,2,FALSE),VLOOKUP(TRIM(A39)&amp;".99",#REF!,2,FALSE))))</f>
        <v>#REF!</v>
      </c>
      <c r="C39" s="337" t="e">
        <f>IF(A39="","",TRIM(IFERROR(VLOOKUP(TRIM(A39),#REF!,3,FALSE),VLOOKUP(TRIM(A39)&amp;".99",#REF!,3,FALSE))))</f>
        <v>#REF!</v>
      </c>
      <c r="D39" s="338">
        <v>15.6</v>
      </c>
      <c r="E39" s="93" t="e">
        <f>IF(A39="","",TRIM(IFERROR(VLOOKUP(TRIM(A39),#REF!,4,FALSE),VLOOKUP(TRIM(A39)&amp;".99",#REF!,4,FALSE))))</f>
        <v>#REF!</v>
      </c>
      <c r="F39" s="338" t="e">
        <f t="shared" si="9"/>
        <v>#REF!</v>
      </c>
    </row>
    <row r="40" ht="20.1" customHeight="1" spans="1:6">
      <c r="A40" s="330" t="s">
        <v>42</v>
      </c>
      <c r="B40" s="336" t="e">
        <f>IF(A40="","",TRIM(IFERROR(VLOOKUP(TRIM(A40),#REF!,2,FALSE),VLOOKUP(TRIM(A40)&amp;".99",#REF!,2,FALSE))))</f>
        <v>#REF!</v>
      </c>
      <c r="C40" s="337" t="e">
        <f>IF(A40="","",TRIM(IFERROR(VLOOKUP(TRIM(A40),#REF!,3,FALSE),VLOOKUP(TRIM(A40)&amp;".99",#REF!,3,FALSE))))</f>
        <v>#REF!</v>
      </c>
      <c r="D40" s="338">
        <v>63</v>
      </c>
      <c r="E40" s="93" t="e">
        <f>IF(A40="","",TRIM(IFERROR(VLOOKUP(TRIM(A40),#REF!,4,FALSE),VLOOKUP(TRIM(A40)&amp;".99",#REF!,4,FALSE))))</f>
        <v>#REF!</v>
      </c>
      <c r="F40" s="338" t="e">
        <f t="shared" si="9"/>
        <v>#REF!</v>
      </c>
    </row>
    <row r="41" ht="20.1" customHeight="1" spans="1:6">
      <c r="A41" s="330" t="s">
        <v>43</v>
      </c>
      <c r="B41" s="336" t="e">
        <f>IF(A41="","",TRIM(IFERROR(VLOOKUP(TRIM(A41),#REF!,2,FALSE),VLOOKUP(TRIM(A41)&amp;".99",#REF!,2,FALSE))))</f>
        <v>#REF!</v>
      </c>
      <c r="C41" s="337" t="e">
        <f>IF(A41="","",TRIM(IFERROR(VLOOKUP(TRIM(A41),#REF!,3,FALSE),VLOOKUP(TRIM(A41)&amp;".99",#REF!,3,FALSE))))</f>
        <v>#REF!</v>
      </c>
      <c r="D41" s="338">
        <v>3600</v>
      </c>
      <c r="E41" s="93" t="e">
        <f>IF(A41="","",TRIM(IFERROR(VLOOKUP(TRIM(A41),#REF!,4,FALSE),VLOOKUP(TRIM(A41)&amp;".99",#REF!,4,FALSE))))</f>
        <v>#REF!</v>
      </c>
      <c r="F41" s="338" t="e">
        <f t="shared" ref="F41" si="11">ROUNDDOWN(D41*E41,2)</f>
        <v>#REF!</v>
      </c>
    </row>
    <row r="42" ht="20.1" customHeight="1" spans="1:6">
      <c r="A42" s="330" t="s">
        <v>44</v>
      </c>
      <c r="B42" s="336" t="e">
        <f>IF(A42="","",TRIM(IFERROR(VLOOKUP(TRIM(A42),#REF!,2,FALSE),VLOOKUP(TRIM(A42)&amp;".99",#REF!,2,FALSE))))</f>
        <v>#REF!</v>
      </c>
      <c r="C42" s="337" t="e">
        <f>IF(A42="","",TRIM(IFERROR(VLOOKUP(TRIM(A42),#REF!,3,FALSE),VLOOKUP(TRIM(A42)&amp;".99",#REF!,3,FALSE))))</f>
        <v>#REF!</v>
      </c>
      <c r="D42" s="338">
        <v>432</v>
      </c>
      <c r="E42" s="93" t="e">
        <f>IF(A42="","",TRIM(IFERROR(VLOOKUP(TRIM(A42),#REF!,4,FALSE),VLOOKUP(TRIM(A42)&amp;".99",#REF!,4,FALSE))))</f>
        <v>#REF!</v>
      </c>
      <c r="F42" s="338" t="e">
        <f t="shared" ref="F42" si="12">ROUNDDOWN(D42*E42,2)</f>
        <v>#REF!</v>
      </c>
    </row>
    <row r="43" ht="27" customHeight="1" spans="1:6">
      <c r="A43" s="330" t="s">
        <v>45</v>
      </c>
      <c r="B43" s="336" t="e">
        <f>IF(A43="","",TRIM(IFERROR(VLOOKUP(TRIM(A43),#REF!,2,FALSE),VLOOKUP(TRIM(A43)&amp;".99",#REF!,2,FALSE))))</f>
        <v>#REF!</v>
      </c>
      <c r="C43" s="337" t="e">
        <f>IF(A43="","",TRIM(IFERROR(VLOOKUP(TRIM(A43),#REF!,3,FALSE),VLOOKUP(TRIM(A43)&amp;".99",#REF!,3,FALSE))))</f>
        <v>#REF!</v>
      </c>
      <c r="D43" s="338">
        <v>100</v>
      </c>
      <c r="E43" s="93" t="e">
        <f>IF(A43="","",TRIM(IFERROR(VLOOKUP(TRIM(A43),#REF!,4,FALSE),VLOOKUP(TRIM(A43)&amp;".99",#REF!,4,FALSE))))</f>
        <v>#REF!</v>
      </c>
      <c r="F43" s="338" t="e">
        <f t="shared" ref="F43" si="13">ROUNDDOWN(D43*E43,2)</f>
        <v>#REF!</v>
      </c>
    </row>
    <row r="44" ht="20.1" customHeight="1" spans="1:6">
      <c r="A44" s="330" t="s">
        <v>46</v>
      </c>
      <c r="B44" s="336" t="e">
        <f>IF(A44="","",TRIM(IFERROR(VLOOKUP(TRIM(A44),#REF!,2,FALSE),VLOOKUP(TRIM(A44)&amp;".99",#REF!,2,FALSE))))</f>
        <v>#REF!</v>
      </c>
      <c r="C44" s="337" t="e">
        <f>IF(A44="","",TRIM(IFERROR(VLOOKUP(TRIM(A44),#REF!,3,FALSE),VLOOKUP(TRIM(A44)&amp;".99",#REF!,3,FALSE))))</f>
        <v>#REF!</v>
      </c>
      <c r="D44" s="338">
        <v>45</v>
      </c>
      <c r="E44" s="93" t="e">
        <f>IF(A44="","",TRIM(IFERROR(VLOOKUP(TRIM(A44),#REF!,4,FALSE),VLOOKUP(TRIM(A44)&amp;".99",#REF!,4,FALSE))))</f>
        <v>#REF!</v>
      </c>
      <c r="F44" s="338" t="e">
        <f t="shared" ref="F44" si="14">ROUNDDOWN(D44*E44,2)</f>
        <v>#REF!</v>
      </c>
    </row>
    <row r="45" ht="20.1" customHeight="1" spans="1:6">
      <c r="A45" s="330" t="s">
        <v>47</v>
      </c>
      <c r="B45" s="336" t="e">
        <f>IF(A45="","",TRIM(IFERROR(VLOOKUP(TRIM(A45),#REF!,2,FALSE),VLOOKUP(TRIM(A45)&amp;".99",#REF!,2,FALSE))))</f>
        <v>#REF!</v>
      </c>
      <c r="C45" s="337" t="e">
        <f>IF(A45="","",TRIM(IFERROR(VLOOKUP(TRIM(A45),#REF!,3,FALSE),VLOOKUP(TRIM(A45)&amp;".99",#REF!,3,FALSE))))</f>
        <v>#REF!</v>
      </c>
      <c r="D45" s="338">
        <v>6</v>
      </c>
      <c r="E45" s="93" t="e">
        <f>IF(A45="","",TRIM(IFERROR(VLOOKUP(TRIM(A45),#REF!,4,FALSE),VLOOKUP(TRIM(A45)&amp;".99",#REF!,4,FALSE))))</f>
        <v>#REF!</v>
      </c>
      <c r="F45" s="338" t="e">
        <f t="shared" si="9"/>
        <v>#REF!</v>
      </c>
    </row>
    <row r="46" ht="20.1" customHeight="1" spans="1:6">
      <c r="A46" s="330" t="s">
        <v>48</v>
      </c>
      <c r="B46" s="336" t="e">
        <f>IF(A46="","",TRIM(IFERROR(VLOOKUP(TRIM(A46),#REF!,2,FALSE),VLOOKUP(TRIM(A46)&amp;".99",#REF!,2,FALSE))))</f>
        <v>#REF!</v>
      </c>
      <c r="C46" s="337" t="e">
        <f>IF(A46="","",TRIM(IFERROR(VLOOKUP(TRIM(A46),#REF!,3,FALSE),VLOOKUP(TRIM(A46)&amp;".99",#REF!,3,FALSE))))</f>
        <v>#REF!</v>
      </c>
      <c r="D46" s="338">
        <v>200</v>
      </c>
      <c r="E46" s="93" t="e">
        <f>IF(A46="","",TRIM(IFERROR(VLOOKUP(TRIM(A46),#REF!,4,FALSE),VLOOKUP(TRIM(A46)&amp;".99",#REF!,4,FALSE))))</f>
        <v>#REF!</v>
      </c>
      <c r="F46" s="338" t="e">
        <f t="shared" si="9"/>
        <v>#REF!</v>
      </c>
    </row>
    <row r="47" ht="20.1" customHeight="1" spans="1:6">
      <c r="A47" s="330" t="s">
        <v>49</v>
      </c>
      <c r="B47" s="336" t="e">
        <f>IF(A47="","",TRIM(IFERROR(VLOOKUP(TRIM(A47),#REF!,2,FALSE),VLOOKUP(TRIM(A47)&amp;".99",#REF!,2,FALSE))))</f>
        <v>#REF!</v>
      </c>
      <c r="C47" s="337" t="e">
        <f>IF(A47="","",TRIM(IFERROR(VLOOKUP(TRIM(A47),#REF!,3,FALSE),VLOOKUP(TRIM(A47)&amp;".99",#REF!,3,FALSE))))</f>
        <v>#REF!</v>
      </c>
      <c r="D47" s="338">
        <v>12</v>
      </c>
      <c r="E47" s="93" t="e">
        <f>IF(A47="","",TRIM(IFERROR(VLOOKUP(TRIM(A47),#REF!,4,FALSE),VLOOKUP(TRIM(A47)&amp;".99",#REF!,4,FALSE))))</f>
        <v>#REF!</v>
      </c>
      <c r="F47" s="338" t="e">
        <f t="shared" si="9"/>
        <v>#REF!</v>
      </c>
    </row>
    <row r="48" ht="20.1" customHeight="1" spans="1:6">
      <c r="A48" s="332"/>
      <c r="B48" s="332"/>
      <c r="C48" s="332"/>
      <c r="D48" s="332"/>
      <c r="E48" s="333" t="s">
        <v>21</v>
      </c>
      <c r="F48" s="334" t="e">
        <f>SUM(F36:F47)</f>
        <v>#REF!</v>
      </c>
    </row>
    <row r="49" ht="20.1" customHeight="1" spans="1:6">
      <c r="A49" s="329" t="s">
        <v>50</v>
      </c>
      <c r="B49" s="329"/>
      <c r="C49" s="329"/>
      <c r="D49" s="329"/>
      <c r="E49" s="329"/>
      <c r="F49" s="329"/>
    </row>
    <row r="50" ht="20.1" customHeight="1" spans="1:6">
      <c r="A50" s="335" t="s">
        <v>51</v>
      </c>
      <c r="B50" s="91" t="e">
        <f>IF(A50="","",TRIM(IFERROR(VLOOKUP(TRIM(A50),#REF!,2,FALSE),VLOOKUP(TRIM(A50)&amp;".99",#REF!,2,FALSE))))</f>
        <v>#REF!</v>
      </c>
      <c r="C50" s="331" t="e">
        <f>IF(A50="","",TRIM(IFERROR(VLOOKUP(TRIM(A50),#REF!,3,FALSE),VLOOKUP(TRIM(A50)&amp;".99",#REF!,3,FALSE))))</f>
        <v>#REF!</v>
      </c>
      <c r="D50" s="93">
        <v>5</v>
      </c>
      <c r="E50" s="93" t="e">
        <f>IF(A50="","",TRIM(IFERROR(VLOOKUP(TRIM(A50),#REF!,4,FALSE),VLOOKUP(TRIM(A50)&amp;".99",#REF!,4,FALSE))))</f>
        <v>#REF!</v>
      </c>
      <c r="F50" s="93" t="e">
        <f t="shared" ref="F50" si="15">ROUNDDOWN(D50*E50,2)</f>
        <v>#REF!</v>
      </c>
    </row>
    <row r="51" ht="20.1" customHeight="1" spans="1:6">
      <c r="A51" s="335" t="s">
        <v>52</v>
      </c>
      <c r="B51" s="91" t="e">
        <f>IF(A51="","",TRIM(IFERROR(VLOOKUP(TRIM(A51),#REF!,2,FALSE),VLOOKUP(TRIM(A51)&amp;".99",#REF!,2,FALSE))))</f>
        <v>#REF!</v>
      </c>
      <c r="C51" s="331" t="e">
        <f>IF(A51="","",TRIM(IFERROR(VLOOKUP(TRIM(A51),#REF!,3,FALSE),VLOOKUP(TRIM(A51)&amp;".99",#REF!,3,FALSE))))</f>
        <v>#REF!</v>
      </c>
      <c r="D51" s="93">
        <v>684</v>
      </c>
      <c r="E51" s="93" t="e">
        <f>IF(A51="","",TRIM(IFERROR(VLOOKUP(TRIM(A51),#REF!,4,FALSE),VLOOKUP(TRIM(A51)&amp;".99",#REF!,4,FALSE))))</f>
        <v>#REF!</v>
      </c>
      <c r="F51" s="93" t="e">
        <f t="shared" ref="F51:F54" si="16">ROUNDDOWN(D51*E51,2)</f>
        <v>#REF!</v>
      </c>
    </row>
    <row r="52" ht="20.1" customHeight="1" spans="1:6">
      <c r="A52" s="335" t="s">
        <v>53</v>
      </c>
      <c r="B52" s="91" t="e">
        <f>IF(A52="","",TRIM(IFERROR(VLOOKUP(TRIM(A52),#REF!,2,FALSE),VLOOKUP(TRIM(A52)&amp;".99",#REF!,2,FALSE))))</f>
        <v>#REF!</v>
      </c>
      <c r="C52" s="331" t="e">
        <f>IF(A52="","",TRIM(IFERROR(VLOOKUP(TRIM(A52),#REF!,3,FALSE),VLOOKUP(TRIM(A52)&amp;".99",#REF!,3,FALSE))))</f>
        <v>#REF!</v>
      </c>
      <c r="D52" s="93">
        <v>180</v>
      </c>
      <c r="E52" s="93" t="e">
        <f>IF(A52="","",TRIM(IFERROR(VLOOKUP(TRIM(A52),#REF!,4,FALSE),VLOOKUP(TRIM(A52)&amp;".99",#REF!,4,FALSE))))</f>
        <v>#REF!</v>
      </c>
      <c r="F52" s="93" t="e">
        <f t="shared" si="16"/>
        <v>#REF!</v>
      </c>
    </row>
    <row r="53" ht="20.1" customHeight="1" spans="1:6">
      <c r="A53" s="335" t="s">
        <v>54</v>
      </c>
      <c r="B53" s="91" t="e">
        <f>IF(A53="","",TRIM(IFERROR(VLOOKUP(TRIM(A53),#REF!,2,FALSE),VLOOKUP(TRIM(A53)&amp;".99",#REF!,2,FALSE))))</f>
        <v>#REF!</v>
      </c>
      <c r="C53" s="331" t="e">
        <f>IF(A53="","",TRIM(IFERROR(VLOOKUP(TRIM(A53),#REF!,3,FALSE),VLOOKUP(TRIM(A53)&amp;".99",#REF!,3,FALSE))))</f>
        <v>#REF!</v>
      </c>
      <c r="D53" s="93">
        <v>1</v>
      </c>
      <c r="E53" s="93" t="e">
        <f>IF(A53="","",TRIM(IFERROR(VLOOKUP(TRIM(A53),#REF!,4,FALSE),VLOOKUP(TRIM(A53)&amp;".99",#REF!,4,FALSE))))</f>
        <v>#REF!</v>
      </c>
      <c r="F53" s="93" t="e">
        <f t="shared" ref="F53" si="17">ROUNDDOWN(D53*E53,2)</f>
        <v>#REF!</v>
      </c>
    </row>
    <row r="54" ht="20.1" customHeight="1" spans="1:6">
      <c r="A54" s="335" t="s">
        <v>55</v>
      </c>
      <c r="B54" s="91" t="e">
        <f>IF(A54="","",TRIM(IFERROR(VLOOKUP(TRIM(A54),#REF!,2,FALSE),VLOOKUP(TRIM(A54)&amp;".99",#REF!,2,FALSE))))</f>
        <v>#REF!</v>
      </c>
      <c r="C54" s="331" t="e">
        <f>IF(A54="","",TRIM(IFERROR(VLOOKUP(TRIM(A54),#REF!,3,FALSE),VLOOKUP(TRIM(A54)&amp;".99",#REF!,3,FALSE))))</f>
        <v>#REF!</v>
      </c>
      <c r="D54" s="93">
        <v>45</v>
      </c>
      <c r="E54" s="93" t="e">
        <f>IF(A54="","",TRIM(IFERROR(VLOOKUP(TRIM(A54),#REF!,4,FALSE),VLOOKUP(TRIM(A54)&amp;".99",#REF!,4,FALSE))))</f>
        <v>#REF!</v>
      </c>
      <c r="F54" s="93" t="e">
        <f t="shared" si="16"/>
        <v>#REF!</v>
      </c>
    </row>
    <row r="55" ht="20.1" customHeight="1" spans="1:6">
      <c r="A55" s="332"/>
      <c r="B55" s="332"/>
      <c r="C55" s="332"/>
      <c r="D55" s="332"/>
      <c r="E55" s="333" t="s">
        <v>21</v>
      </c>
      <c r="F55" s="334" t="e">
        <f>SUM(F51:F54)</f>
        <v>#REF!</v>
      </c>
    </row>
    <row r="56" ht="20.1" customHeight="1" spans="1:6">
      <c r="A56" s="329" t="s">
        <v>56</v>
      </c>
      <c r="B56" s="329"/>
      <c r="C56" s="329"/>
      <c r="D56" s="329"/>
      <c r="E56" s="329"/>
      <c r="F56" s="329"/>
    </row>
    <row r="57" ht="20.1" customHeight="1" spans="1:6">
      <c r="A57" s="335" t="s">
        <v>57</v>
      </c>
      <c r="B57" s="91" t="e">
        <f>IF(A57="","",TRIM(IFERROR(VLOOKUP(TRIM(A57),#REF!,2,FALSE),VLOOKUP(TRIM(A57)&amp;".99",#REF!,2,FALSE))))</f>
        <v>#REF!</v>
      </c>
      <c r="C57" s="331" t="e">
        <f>IF(A57="","",TRIM(IFERROR(VLOOKUP(TRIM(A57),#REF!,3,FALSE),VLOOKUP(TRIM(A57)&amp;".99",#REF!,3,FALSE))))</f>
        <v>#REF!</v>
      </c>
      <c r="D57" s="93">
        <v>60</v>
      </c>
      <c r="E57" s="93" t="e">
        <f>IF(A57="","",TRIM(IFERROR(VLOOKUP(TRIM(A57),#REF!,4,FALSE),VLOOKUP(TRIM(A57)&amp;".99",#REF!,4,FALSE))))</f>
        <v>#REF!</v>
      </c>
      <c r="F57" s="93" t="e">
        <f t="shared" ref="F57:F62" si="18">ROUNDDOWN(D57*E57,2)</f>
        <v>#REF!</v>
      </c>
    </row>
    <row r="58" ht="20.1" customHeight="1" spans="1:6">
      <c r="A58" s="335" t="s">
        <v>58</v>
      </c>
      <c r="B58" s="91" t="e">
        <f>IF(A58="","",TRIM(IFERROR(VLOOKUP(TRIM(A58),#REF!,2,FALSE),VLOOKUP(TRIM(A58)&amp;".99",#REF!,2,FALSE))))</f>
        <v>#REF!</v>
      </c>
      <c r="C58" s="331" t="e">
        <f>IF(A58="","",TRIM(IFERROR(VLOOKUP(TRIM(A58),#REF!,3,FALSE),VLOOKUP(TRIM(A58)&amp;".99",#REF!,3,FALSE))))</f>
        <v>#REF!</v>
      </c>
      <c r="D58" s="93">
        <v>20</v>
      </c>
      <c r="E58" s="93" t="e">
        <f>IF(A58="","",TRIM(IFERROR(VLOOKUP(TRIM(A58),#REF!,4,FALSE),VLOOKUP(TRIM(A58)&amp;".99",#REF!,4,FALSE))))</f>
        <v>#REF!</v>
      </c>
      <c r="F58" s="93" t="e">
        <f t="shared" si="18"/>
        <v>#REF!</v>
      </c>
    </row>
    <row r="59" ht="24.75" customHeight="1" spans="1:6">
      <c r="A59" s="335" t="s">
        <v>59</v>
      </c>
      <c r="B59" s="91" t="e">
        <f>IF(A59="","",TRIM(IFERROR(VLOOKUP(TRIM(A59),#REF!,2,FALSE),VLOOKUP(TRIM(A59)&amp;".99",#REF!,2,FALSE))))</f>
        <v>#REF!</v>
      </c>
      <c r="C59" s="331" t="e">
        <f>IF(A59="","",TRIM(IFERROR(VLOOKUP(TRIM(A59),#REF!,3,FALSE),VLOOKUP(TRIM(A59)&amp;".99",#REF!,3,FALSE))))</f>
        <v>#REF!</v>
      </c>
      <c r="D59" s="93">
        <v>40</v>
      </c>
      <c r="E59" s="93" t="e">
        <f>IF(A59="","",TRIM(IFERROR(VLOOKUP(TRIM(A59),#REF!,4,FALSE),VLOOKUP(TRIM(A59)&amp;".99",#REF!,4,FALSE))))</f>
        <v>#REF!</v>
      </c>
      <c r="F59" s="93" t="e">
        <f t="shared" si="18"/>
        <v>#REF!</v>
      </c>
    </row>
    <row r="60" ht="20.25" customHeight="1" spans="1:6">
      <c r="A60" s="335" t="s">
        <v>60</v>
      </c>
      <c r="B60" s="91" t="e">
        <f>IF(A60="","",TRIM(IFERROR(VLOOKUP(TRIM(A60),#REF!,2,FALSE),VLOOKUP(TRIM(A60)&amp;".99",#REF!,2,FALSE))))</f>
        <v>#REF!</v>
      </c>
      <c r="C60" s="331" t="e">
        <f>IF(A60="","",TRIM(IFERROR(VLOOKUP(TRIM(A60),#REF!,3,FALSE),VLOOKUP(TRIM(A60)&amp;".99",#REF!,3,FALSE))))</f>
        <v>#REF!</v>
      </c>
      <c r="D60" s="93">
        <v>100</v>
      </c>
      <c r="E60" s="93" t="e">
        <f>IF(A60="","",TRIM(IFERROR(VLOOKUP(TRIM(A60),#REF!,4,FALSE),VLOOKUP(TRIM(A60)&amp;".99",#REF!,4,FALSE))))</f>
        <v>#REF!</v>
      </c>
      <c r="F60" s="93" t="e">
        <f t="shared" ref="F60" si="19">ROUNDDOWN(D60*E60,2)</f>
        <v>#REF!</v>
      </c>
    </row>
    <row r="61" ht="24" customHeight="1" spans="1:6">
      <c r="A61" s="335" t="s">
        <v>61</v>
      </c>
      <c r="B61" s="91" t="e">
        <f>IF(A61="","",TRIM(IFERROR(VLOOKUP(TRIM(A61),#REF!,2,FALSE),VLOOKUP(TRIM(A61)&amp;".99",#REF!,2,FALSE))))</f>
        <v>#REF!</v>
      </c>
      <c r="C61" s="331" t="e">
        <f>IF(A61="","",TRIM(IFERROR(VLOOKUP(TRIM(A61),#REF!,3,FALSE),VLOOKUP(TRIM(A61)&amp;".99",#REF!,3,FALSE))))</f>
        <v>#REF!</v>
      </c>
      <c r="D61" s="93">
        <v>100</v>
      </c>
      <c r="E61" s="93" t="e">
        <f>IF(A61="","",TRIM(IFERROR(VLOOKUP(TRIM(A61),#REF!,4,FALSE),VLOOKUP(TRIM(A61)&amp;".99",#REF!,4,FALSE))))</f>
        <v>#REF!</v>
      </c>
      <c r="F61" s="93" t="e">
        <f t="shared" si="18"/>
        <v>#REF!</v>
      </c>
    </row>
    <row r="62" ht="24" customHeight="1" spans="1:6">
      <c r="A62" s="335" t="s">
        <v>62</v>
      </c>
      <c r="B62" s="91" t="e">
        <f>IF(A62="","",TRIM(IFERROR(VLOOKUP(TRIM(A62),#REF!,2,FALSE),VLOOKUP(TRIM(A62)&amp;".99",#REF!,2,FALSE))))</f>
        <v>#REF!</v>
      </c>
      <c r="C62" s="331" t="e">
        <f>IF(A62="","",TRIM(IFERROR(VLOOKUP(TRIM(A62),#REF!,3,FALSE),VLOOKUP(TRIM(A62)&amp;".99",#REF!,3,FALSE))))</f>
        <v>#REF!</v>
      </c>
      <c r="D62" s="93">
        <v>48</v>
      </c>
      <c r="E62" s="93" t="e">
        <f>IF(A62="","",TRIM(IFERROR(VLOOKUP(TRIM(A62),#REF!,4,FALSE),VLOOKUP(TRIM(A62)&amp;".99",#REF!,4,FALSE))))</f>
        <v>#REF!</v>
      </c>
      <c r="F62" s="93" t="e">
        <f t="shared" si="18"/>
        <v>#REF!</v>
      </c>
    </row>
    <row r="63" ht="19.5" customHeight="1" spans="1:6">
      <c r="A63" s="335" t="s">
        <v>63</v>
      </c>
      <c r="B63" s="91" t="e">
        <f>IF(A63="","",TRIM(IFERROR(VLOOKUP(TRIM(A63),#REF!,2,FALSE),VLOOKUP(TRIM(A63)&amp;".99",#REF!,2,FALSE))))</f>
        <v>#REF!</v>
      </c>
      <c r="C63" s="331" t="e">
        <f>IF(A63="","",TRIM(IFERROR(VLOOKUP(TRIM(A63),#REF!,3,FALSE),VLOOKUP(TRIM(A63)&amp;".99",#REF!,3,FALSE))))</f>
        <v>#REF!</v>
      </c>
      <c r="D63" s="93">
        <v>96</v>
      </c>
      <c r="E63" s="93" t="e">
        <f>IF(A63="","",TRIM(IFERROR(VLOOKUP(TRIM(A63),#REF!,4,FALSE),VLOOKUP(TRIM(A63)&amp;".99",#REF!,4,FALSE))))</f>
        <v>#REF!</v>
      </c>
      <c r="F63" s="93" t="e">
        <f t="shared" ref="F63" si="20">ROUNDDOWN(D63*E63,2)</f>
        <v>#REF!</v>
      </c>
    </row>
    <row r="64" ht="20.1" customHeight="1" spans="1:6">
      <c r="A64" s="332"/>
      <c r="B64" s="332"/>
      <c r="C64" s="332"/>
      <c r="D64" s="332"/>
      <c r="E64" s="333" t="s">
        <v>21</v>
      </c>
      <c r="F64" s="334" t="e">
        <f>SUM(F57:F63)</f>
        <v>#REF!</v>
      </c>
    </row>
    <row r="65" ht="20.1" customHeight="1" spans="1:6">
      <c r="A65" s="329" t="s">
        <v>64</v>
      </c>
      <c r="B65" s="329"/>
      <c r="C65" s="329"/>
      <c r="D65" s="329"/>
      <c r="E65" s="329"/>
      <c r="F65" s="329"/>
    </row>
    <row r="66" ht="20.1" customHeight="1" spans="1:6">
      <c r="A66" s="335" t="s">
        <v>65</v>
      </c>
      <c r="B66" s="91" t="e">
        <f>IF(A66="","",TRIM(IFERROR(VLOOKUP(TRIM(A66),#REF!,2,FALSE),VLOOKUP(TRIM(A66)&amp;".99",#REF!,2,FALSE))))</f>
        <v>#REF!</v>
      </c>
      <c r="C66" s="331" t="e">
        <f>IF(A66="","",TRIM(IFERROR(VLOOKUP(TRIM(A66),#REF!,3,FALSE),VLOOKUP(TRIM(A66)&amp;".99",#REF!,3,FALSE))))</f>
        <v>#REF!</v>
      </c>
      <c r="D66" s="93">
        <v>600</v>
      </c>
      <c r="E66" s="93" t="e">
        <f>IF(A66="","",TRIM(IFERROR(VLOOKUP(TRIM(A66),#REF!,4,FALSE),VLOOKUP(TRIM(A66)&amp;".99",#REF!,4,FALSE))))</f>
        <v>#REF!</v>
      </c>
      <c r="F66" s="93" t="e">
        <f t="shared" ref="F66" si="21">ROUNDDOWN(D66*E66,2)</f>
        <v>#REF!</v>
      </c>
    </row>
    <row r="67" ht="20.1" customHeight="1" spans="1:6">
      <c r="A67" s="335" t="s">
        <v>66</v>
      </c>
      <c r="B67" s="91" t="e">
        <f>IF(A67="","",TRIM(IFERROR(VLOOKUP(TRIM(A67),#REF!,2,FALSE),VLOOKUP(TRIM(A67)&amp;".99",#REF!,2,FALSE))))</f>
        <v>#REF!</v>
      </c>
      <c r="C67" s="331" t="e">
        <f>IF(A67="","",TRIM(IFERROR(VLOOKUP(TRIM(A67),#REF!,3,FALSE),VLOOKUP(TRIM(A67)&amp;".99",#REF!,3,FALSE))))</f>
        <v>#REF!</v>
      </c>
      <c r="D67" s="93">
        <v>64</v>
      </c>
      <c r="E67" s="93" t="e">
        <f>IF(A67="","",TRIM(IFERROR(VLOOKUP(TRIM(A67),#REF!,4,FALSE),VLOOKUP(TRIM(A67)&amp;".99",#REF!,4,FALSE))))</f>
        <v>#REF!</v>
      </c>
      <c r="F67" s="93" t="e">
        <f t="shared" ref="F67:F69" si="22">ROUNDDOWN(D67*E67,2)</f>
        <v>#REF!</v>
      </c>
    </row>
    <row r="68" ht="20.1" customHeight="1" spans="1:6">
      <c r="A68" s="335" t="s">
        <v>67</v>
      </c>
      <c r="B68" s="91" t="e">
        <f>IF(A68="","",TRIM(IFERROR(VLOOKUP(TRIM(A68),#REF!,2,FALSE),VLOOKUP(TRIM(A68)&amp;".99",#REF!,2,FALSE))))</f>
        <v>#REF!</v>
      </c>
      <c r="C68" s="331" t="e">
        <f>IF(A68="","",TRIM(IFERROR(VLOOKUP(TRIM(A68),#REF!,3,FALSE),VLOOKUP(TRIM(A68)&amp;".99",#REF!,3,FALSE))))</f>
        <v>#REF!</v>
      </c>
      <c r="D68" s="93">
        <v>64</v>
      </c>
      <c r="E68" s="93" t="e">
        <f>IF(A68="","",TRIM(IFERROR(VLOOKUP(TRIM(A68),#REF!,4,FALSE),VLOOKUP(TRIM(A68)&amp;".99",#REF!,4,FALSE))))</f>
        <v>#REF!</v>
      </c>
      <c r="F68" s="93" t="e">
        <f t="shared" ref="F68" si="23">ROUNDDOWN(D68*E68,2)</f>
        <v>#REF!</v>
      </c>
    </row>
    <row r="69" ht="20.1" customHeight="1" spans="1:6">
      <c r="A69" s="330" t="s">
        <v>68</v>
      </c>
      <c r="B69" s="91" t="e">
        <f>IF(A69="","",TRIM(IFERROR(VLOOKUP(TRIM(A69),#REF!,2,FALSE),VLOOKUP(TRIM(A69)&amp;".99",#REF!,2,FALSE))))</f>
        <v>#REF!</v>
      </c>
      <c r="C69" s="331" t="e">
        <f>IF(A69="","",TRIM(IFERROR(VLOOKUP(TRIM(A69),#REF!,3,FALSE),VLOOKUP(TRIM(A69)&amp;".99",#REF!,3,FALSE))))</f>
        <v>#REF!</v>
      </c>
      <c r="D69" s="93">
        <v>192</v>
      </c>
      <c r="E69" s="93" t="e">
        <f>IF(A69="","",TRIM(IFERROR(VLOOKUP(TRIM(A69),#REF!,4,FALSE),VLOOKUP(TRIM(A69)&amp;".99",#REF!,4,FALSE))))</f>
        <v>#REF!</v>
      </c>
      <c r="F69" s="93" t="e">
        <f t="shared" si="22"/>
        <v>#REF!</v>
      </c>
    </row>
    <row r="70" ht="20.1" hidden="1" customHeight="1" spans="1:6">
      <c r="A70" s="332"/>
      <c r="B70" s="332"/>
      <c r="C70" s="332"/>
      <c r="D70" s="332"/>
      <c r="E70" s="333" t="s">
        <v>21</v>
      </c>
      <c r="F70" s="334" t="e">
        <f>SUM(F67:F69)</f>
        <v>#REF!</v>
      </c>
    </row>
    <row r="71" ht="22.5" customHeight="1" spans="1:6">
      <c r="A71" s="332"/>
      <c r="B71" s="332"/>
      <c r="C71" s="339" t="s">
        <v>21</v>
      </c>
      <c r="D71" s="340"/>
      <c r="E71" s="341"/>
      <c r="F71" s="334" t="e">
        <f>F64+F55+F48+F33+F24+F17</f>
        <v>#REF!</v>
      </c>
    </row>
    <row r="72" ht="20.1" customHeight="1" spans="1:6">
      <c r="A72" s="329" t="s">
        <v>69</v>
      </c>
      <c r="B72" s="329"/>
      <c r="C72" s="329"/>
      <c r="D72" s="329"/>
      <c r="E72" s="329"/>
      <c r="F72" s="329"/>
    </row>
    <row r="73" ht="20.1" customHeight="1" spans="1:6">
      <c r="A73" s="335" t="s">
        <v>70</v>
      </c>
      <c r="B73" s="91" t="s">
        <v>71</v>
      </c>
      <c r="C73" s="331" t="s">
        <v>72</v>
      </c>
      <c r="D73" s="93">
        <v>1</v>
      </c>
      <c r="E73" s="345" t="e">
        <f>ROUNDDOWN(F71*0.018,2)</f>
        <v>#REF!</v>
      </c>
      <c r="F73" s="93" t="e">
        <f>E73</f>
        <v>#REF!</v>
      </c>
    </row>
    <row r="74" ht="20.1" customHeight="1" spans="1:6">
      <c r="A74" s="335" t="s">
        <v>73</v>
      </c>
      <c r="B74" s="91" t="s">
        <v>74</v>
      </c>
      <c r="C74" s="331" t="s">
        <v>72</v>
      </c>
      <c r="D74" s="93">
        <v>1</v>
      </c>
      <c r="E74" s="345" t="e">
        <f>ROUNDDOWN(F71*0.0105,2)</f>
        <v>#REF!</v>
      </c>
      <c r="F74" s="93" t="e">
        <f>E74</f>
        <v>#REF!</v>
      </c>
    </row>
    <row r="75" ht="20.1" customHeight="1" spans="1:6">
      <c r="A75" s="335" t="s">
        <v>75</v>
      </c>
      <c r="B75" s="91" t="s">
        <v>76</v>
      </c>
      <c r="C75" s="331" t="s">
        <v>72</v>
      </c>
      <c r="D75" s="93">
        <v>1</v>
      </c>
      <c r="E75" s="345" t="e">
        <f>ROUNDDOWN(F71*0.0015,2)</f>
        <v>#REF!</v>
      </c>
      <c r="F75" s="345" t="e">
        <f>E75</f>
        <v>#REF!</v>
      </c>
    </row>
    <row r="76" ht="20.1" customHeight="1" spans="1:6">
      <c r="A76" s="332"/>
      <c r="B76" s="332"/>
      <c r="C76" s="332"/>
      <c r="D76" s="332"/>
      <c r="E76" s="333" t="s">
        <v>21</v>
      </c>
      <c r="F76" s="334" t="e">
        <f>ROUNDDOWN(SUM(F73:F75),2)</f>
        <v>#REF!</v>
      </c>
    </row>
    <row r="77" ht="24.9" customHeight="1" spans="1:6">
      <c r="A77" s="346" t="s">
        <v>77</v>
      </c>
      <c r="B77" s="346"/>
      <c r="C77" s="346"/>
      <c r="D77" s="346"/>
      <c r="E77" s="346"/>
      <c r="F77" s="347" t="e">
        <f>F76+F70+F64+F55+F33+F48+F24+F17</f>
        <v>#REF!</v>
      </c>
    </row>
    <row r="78"/>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sheetData>
  <mergeCells count="14">
    <mergeCell ref="A2:F2"/>
    <mergeCell ref="D4:F4"/>
    <mergeCell ref="E5:F5"/>
    <mergeCell ref="B6:F6"/>
    <mergeCell ref="A8:F8"/>
    <mergeCell ref="A18:F18"/>
    <mergeCell ref="A25:F25"/>
    <mergeCell ref="A34:F34"/>
    <mergeCell ref="A49:F49"/>
    <mergeCell ref="A56:F56"/>
    <mergeCell ref="A65:F65"/>
    <mergeCell ref="C71:E71"/>
    <mergeCell ref="A72:F72"/>
    <mergeCell ref="A77:E77"/>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rowBreaks count="1" manualBreakCount="1">
    <brk id="4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
    <tabColor theme="5" tint="0.399945066682943"/>
  </sheetPr>
  <dimension ref="A1:K407"/>
  <sheetViews>
    <sheetView zoomScaleSheetLayoutView="80" topLeftCell="A22" workbookViewId="0">
      <selection activeCell="B278" sqref="B278"/>
    </sheetView>
  </sheetViews>
  <sheetFormatPr defaultColWidth="0" defaultRowHeight="12.75" zeroHeight="1"/>
  <cols>
    <col min="1" max="1" width="15" style="55" customWidth="1"/>
    <col min="2" max="2" width="51.1142857142857" style="55" customWidth="1"/>
    <col min="3" max="3" width="12.1142857142857" style="55" customWidth="1"/>
    <col min="4" max="4" width="13.447619047619" style="55" customWidth="1"/>
    <col min="5" max="5" width="14.1142857142857" style="57" customWidth="1"/>
    <col min="6" max="6" width="18.6666666666667" style="55" customWidth="1"/>
    <col min="7" max="7" width="9.11428571428571" style="55" customWidth="1"/>
    <col min="8" max="16384" width="9.11428571428571" style="55" hidden="1"/>
  </cols>
  <sheetData>
    <row r="1" ht="23.25" spans="1:6">
      <c r="A1" s="318"/>
      <c r="B1" s="318"/>
      <c r="C1" s="318"/>
      <c r="D1" s="318"/>
      <c r="E1" s="319"/>
      <c r="F1" s="318"/>
    </row>
    <row r="2" ht="18" spans="1:6">
      <c r="A2" s="320" t="s">
        <v>0</v>
      </c>
      <c r="B2" s="321"/>
      <c r="C2" s="321"/>
      <c r="D2" s="321"/>
      <c r="E2" s="321"/>
      <c r="F2" s="321"/>
    </row>
    <row r="3"/>
    <row r="4" ht="15.75" customHeight="1" spans="2:6">
      <c r="B4" s="322" t="s">
        <v>1</v>
      </c>
      <c r="C4" s="322"/>
      <c r="D4" s="323" t="s">
        <v>2</v>
      </c>
      <c r="E4" s="323"/>
      <c r="F4" s="323"/>
    </row>
    <row r="5" ht="14.25" customHeight="1" spans="1:6">
      <c r="A5" s="324"/>
      <c r="B5" s="322" t="s">
        <v>3</v>
      </c>
      <c r="C5" s="322"/>
      <c r="D5" s="325"/>
      <c r="E5" s="326"/>
      <c r="F5" s="326"/>
    </row>
    <row r="6" ht="36.9" customHeight="1" spans="1:11">
      <c r="A6" s="68" t="s">
        <v>4</v>
      </c>
      <c r="B6" s="327" t="s">
        <v>78</v>
      </c>
      <c r="C6" s="327"/>
      <c r="D6" s="327"/>
      <c r="E6" s="327"/>
      <c r="F6" s="327"/>
      <c r="G6" s="328"/>
      <c r="H6" s="306"/>
      <c r="I6" s="306"/>
      <c r="J6" s="306"/>
      <c r="K6" s="306"/>
    </row>
    <row r="7" ht="37.5" customHeight="1" spans="1:6">
      <c r="A7" s="84" t="s">
        <v>6</v>
      </c>
      <c r="B7" s="84" t="s">
        <v>7</v>
      </c>
      <c r="C7" s="84" t="s">
        <v>8</v>
      </c>
      <c r="D7" s="84" t="s">
        <v>9</v>
      </c>
      <c r="E7" s="85" t="s">
        <v>10</v>
      </c>
      <c r="F7" s="84" t="s">
        <v>11</v>
      </c>
    </row>
    <row r="8" ht="20.1" customHeight="1" spans="1:6">
      <c r="A8" s="329" t="s">
        <v>12</v>
      </c>
      <c r="B8" s="329"/>
      <c r="C8" s="329"/>
      <c r="D8" s="329"/>
      <c r="E8" s="329"/>
      <c r="F8" s="329"/>
    </row>
    <row r="9" ht="19.5" customHeight="1" spans="1:6">
      <c r="A9" s="330" t="s">
        <v>13</v>
      </c>
      <c r="B9" s="91" t="e">
        <f>IF(A9="","",TRIM(IFERROR(VLOOKUP(TRIM(A9),#REF!,2,FALSE),VLOOKUP(TRIM(A9)&amp;".99",#REF!,2,FALSE))))</f>
        <v>#REF!</v>
      </c>
      <c r="C9" s="331" t="e">
        <f>IF(A9="","",TRIM(IFERROR(VLOOKUP(TRIM(A9),#REF!,3,FALSE),VLOOKUP(TRIM(A9)&amp;".99",#REF!,3,FALSE))))</f>
        <v>#REF!</v>
      </c>
      <c r="D9" s="93">
        <v>20</v>
      </c>
      <c r="E9" s="93" t="e">
        <f>IF(A9="","",TRIM(IFERROR(VLOOKUP(TRIM(A9),#REF!,4,FALSE),VLOOKUP(TRIM(A9)&amp;".99",#REF!,4,FALSE))))</f>
        <v>#REF!</v>
      </c>
      <c r="F9" s="93" t="e">
        <f t="shared" ref="F9:F16" si="0">ROUNDDOWN(D9*E9,2)</f>
        <v>#REF!</v>
      </c>
    </row>
    <row r="10" ht="19.5" customHeight="1" spans="1:6">
      <c r="A10" s="330" t="s">
        <v>14</v>
      </c>
      <c r="B10" s="91" t="e">
        <f>IF(A10="","",TRIM(IFERROR(VLOOKUP(TRIM(A10),#REF!,2,FALSE),VLOOKUP(TRIM(A10)&amp;".99",#REF!,2,FALSE))))</f>
        <v>#REF!</v>
      </c>
      <c r="C10" s="331" t="e">
        <f>IF(A10="","",TRIM(IFERROR(VLOOKUP(TRIM(A10),#REF!,3,FALSE),VLOOKUP(TRIM(A10)&amp;".99",#REF!,3,FALSE))))</f>
        <v>#REF!</v>
      </c>
      <c r="D10" s="93">
        <v>1</v>
      </c>
      <c r="E10" s="93" t="e">
        <f>IF(A10="","",TRIM(IFERROR(VLOOKUP(TRIM(A10),#REF!,4,FALSE),VLOOKUP(TRIM(A10)&amp;".99",#REF!,4,FALSE))))</f>
        <v>#REF!</v>
      </c>
      <c r="F10" s="93" t="e">
        <f t="shared" si="0"/>
        <v>#REF!</v>
      </c>
    </row>
    <row r="11" ht="20.1" customHeight="1" spans="1:6">
      <c r="A11" s="330" t="s">
        <v>15</v>
      </c>
      <c r="B11" s="91" t="e">
        <f>IF(A11="","",TRIM(IFERROR(VLOOKUP(TRIM(A11),#REF!,2,FALSE),VLOOKUP(TRIM(A11)&amp;".99",#REF!,2,FALSE))))</f>
        <v>#REF!</v>
      </c>
      <c r="C11" s="331" t="e">
        <f>IF(A11="","",TRIM(IFERROR(VLOOKUP(TRIM(A11),#REF!,3,FALSE),VLOOKUP(TRIM(A11)&amp;".99",#REF!,3,FALSE))))</f>
        <v>#REF!</v>
      </c>
      <c r="D11" s="93">
        <v>50</v>
      </c>
      <c r="E11" s="93" t="e">
        <f>IF(A11="","",TRIM(IFERROR(VLOOKUP(TRIM(A11),#REF!,4,FALSE),VLOOKUP(TRIM(A11)&amp;".99",#REF!,4,FALSE))))</f>
        <v>#REF!</v>
      </c>
      <c r="F11" s="93" t="e">
        <f t="shared" si="0"/>
        <v>#REF!</v>
      </c>
    </row>
    <row r="12" ht="20.1" customHeight="1" spans="1:6">
      <c r="A12" s="330" t="s">
        <v>16</v>
      </c>
      <c r="B12" s="91" t="e">
        <f>IF(A12="","",TRIM(IFERROR(VLOOKUP(TRIM(A12),#REF!,2,FALSE),VLOOKUP(TRIM(A12)&amp;".99",#REF!,2,FALSE))))</f>
        <v>#REF!</v>
      </c>
      <c r="C12" s="331" t="e">
        <f>IF(A12="","",TRIM(IFERROR(VLOOKUP(TRIM(A12),#REF!,3,FALSE),VLOOKUP(TRIM(A12)&amp;".99",#REF!,3,FALSE))))</f>
        <v>#REF!</v>
      </c>
      <c r="D12" s="93">
        <v>15</v>
      </c>
      <c r="E12" s="93" t="e">
        <f>IF(A12="","",TRIM(IFERROR(VLOOKUP(TRIM(A12),#REF!,4,FALSE),VLOOKUP(TRIM(A12)&amp;".99",#REF!,4,FALSE))))</f>
        <v>#REF!</v>
      </c>
      <c r="F12" s="93" t="e">
        <f t="shared" si="0"/>
        <v>#REF!</v>
      </c>
    </row>
    <row r="13" ht="20.1" customHeight="1" spans="1:6">
      <c r="A13" s="330" t="s">
        <v>79</v>
      </c>
      <c r="B13" s="91" t="e">
        <f>IF(A13="","",TRIM(IFERROR(VLOOKUP(TRIM(A13),#REF!,2,FALSE),VLOOKUP(TRIM(A13)&amp;".99",#REF!,2,FALSE))))</f>
        <v>#REF!</v>
      </c>
      <c r="C13" s="331" t="e">
        <f>IF(A13="","",TRIM(IFERROR(VLOOKUP(TRIM(A13),#REF!,3,FALSE),VLOOKUP(TRIM(A13)&amp;".99",#REF!,3,FALSE))))</f>
        <v>#REF!</v>
      </c>
      <c r="D13" s="93">
        <v>1</v>
      </c>
      <c r="E13" s="93" t="e">
        <f>IF(A13="","",TRIM(IFERROR(VLOOKUP(TRIM(A13),#REF!,4,FALSE),VLOOKUP(TRIM(A13)&amp;".99",#REF!,4,FALSE))))</f>
        <v>#REF!</v>
      </c>
      <c r="F13" s="93" t="e">
        <f t="shared" ref="F13" si="1">ROUNDDOWN(D13*E13,2)</f>
        <v>#REF!</v>
      </c>
    </row>
    <row r="14" ht="20.1" customHeight="1" spans="1:6">
      <c r="A14" s="330" t="s">
        <v>24</v>
      </c>
      <c r="B14" s="91" t="e">
        <f>IF(A14="","",TRIM(IFERROR(VLOOKUP(TRIM(A14),#REF!,2,FALSE),VLOOKUP(TRIM(A14)&amp;".99",#REF!,2,FALSE))))</f>
        <v>#REF!</v>
      </c>
      <c r="C14" s="331" t="e">
        <f>IF(A14="","",TRIM(IFERROR(VLOOKUP(TRIM(A14),#REF!,3,FALSE),VLOOKUP(TRIM(A14)&amp;".99",#REF!,3,FALSE))))</f>
        <v>#REF!</v>
      </c>
      <c r="D14" s="93">
        <v>50</v>
      </c>
      <c r="E14" s="93" t="e">
        <f>IF(A14="","",TRIM(IFERROR(VLOOKUP(TRIM(A14),#REF!,4,FALSE),VLOOKUP(TRIM(A14)&amp;".99",#REF!,4,FALSE))))</f>
        <v>#REF!</v>
      </c>
      <c r="F14" s="93" t="e">
        <f t="shared" si="0"/>
        <v>#REF!</v>
      </c>
    </row>
    <row r="15" ht="20.1" customHeight="1" spans="1:6">
      <c r="A15" s="330" t="s">
        <v>27</v>
      </c>
      <c r="B15" s="91" t="e">
        <f>IF(A15="","",TRIM(IFERROR(VLOOKUP(TRIM(A15),#REF!,2,FALSE),VLOOKUP(TRIM(A15)&amp;".99",#REF!,2,FALSE))))</f>
        <v>#REF!</v>
      </c>
      <c r="C15" s="331" t="e">
        <f>IF(A15="","",TRIM(IFERROR(VLOOKUP(TRIM(A15),#REF!,3,FALSE),VLOOKUP(TRIM(A15)&amp;".99",#REF!,3,FALSE))))</f>
        <v>#REF!</v>
      </c>
      <c r="D15" s="93">
        <v>250</v>
      </c>
      <c r="E15" s="93" t="e">
        <f>IF(A15="","",TRIM(IFERROR(VLOOKUP(TRIM(A15),#REF!,4,FALSE),VLOOKUP(TRIM(A15)&amp;".99",#REF!,4,FALSE))))</f>
        <v>#REF!</v>
      </c>
      <c r="F15" s="93" t="e">
        <f t="shared" ref="F15" si="2">ROUNDDOWN(D15*E15,2)</f>
        <v>#REF!</v>
      </c>
    </row>
    <row r="16" ht="20.1" customHeight="1" spans="1:6">
      <c r="A16" s="330" t="s">
        <v>20</v>
      </c>
      <c r="B16" s="91" t="e">
        <f>IF(A16="","",TRIM(IFERROR(VLOOKUP(TRIM(A16),#REF!,2,FALSE),VLOOKUP(TRIM(A16)&amp;".99",#REF!,2,FALSE))))</f>
        <v>#REF!</v>
      </c>
      <c r="C16" s="331" t="e">
        <f>IF(A16="","",TRIM(IFERROR(VLOOKUP(TRIM(A16),#REF!,3,FALSE),VLOOKUP(TRIM(A16)&amp;".99",#REF!,3,FALSE))))</f>
        <v>#REF!</v>
      </c>
      <c r="D16" s="93">
        <v>50</v>
      </c>
      <c r="E16" s="93" t="e">
        <f>IF(A16="","",TRIM(IFERROR(VLOOKUP(TRIM(A16),#REF!,4,FALSE),VLOOKUP(TRIM(A16)&amp;".99",#REF!,4,FALSE))))</f>
        <v>#REF!</v>
      </c>
      <c r="F16" s="93" t="e">
        <f t="shared" si="0"/>
        <v>#REF!</v>
      </c>
    </row>
    <row r="17" ht="20.1" customHeight="1" spans="1:6">
      <c r="A17" s="332"/>
      <c r="B17" s="332"/>
      <c r="C17" s="332"/>
      <c r="D17" s="332"/>
      <c r="E17" s="333" t="s">
        <v>21</v>
      </c>
      <c r="F17" s="334" t="e">
        <f>SUM(F9:F16)</f>
        <v>#REF!</v>
      </c>
    </row>
    <row r="18" ht="20.1" customHeight="1" spans="1:6">
      <c r="A18" s="329" t="s">
        <v>22</v>
      </c>
      <c r="B18" s="329"/>
      <c r="C18" s="329"/>
      <c r="D18" s="329"/>
      <c r="E18" s="329"/>
      <c r="F18" s="329"/>
    </row>
    <row r="19" spans="1:6">
      <c r="A19" s="335" t="s">
        <v>80</v>
      </c>
      <c r="B19" s="91" t="e">
        <f>IF(A19="","",TRIM(IFERROR(VLOOKUP(TRIM(A19),#REF!,2,FALSE),VLOOKUP(TRIM(A19)&amp;".99",#REF!,2,FALSE))))</f>
        <v>#REF!</v>
      </c>
      <c r="C19" s="331" t="e">
        <f>IF(A19="","",TRIM(IFERROR(VLOOKUP(TRIM(A19),#REF!,3,FALSE),VLOOKUP(TRIM(A19)&amp;".99",#REF!,3,FALSE))))</f>
        <v>#REF!</v>
      </c>
      <c r="D19" s="93">
        <v>555</v>
      </c>
      <c r="E19" s="93" t="e">
        <f>IF(A19="","",TRIM(IFERROR(VLOOKUP(TRIM(A19),#REF!,4,FALSE),VLOOKUP(TRIM(A19)&amp;".99",#REF!,4,FALSE))))</f>
        <v>#REF!</v>
      </c>
      <c r="F19" s="93" t="e">
        <f t="shared" ref="F19:F21" si="3">ROUNDDOWN(D19*E19,2)</f>
        <v>#REF!</v>
      </c>
    </row>
    <row r="20" ht="19.5" customHeight="1" spans="1:6">
      <c r="A20" s="330" t="s">
        <v>81</v>
      </c>
      <c r="B20" s="91" t="e">
        <f>IF(A20="","",TRIM(IFERROR(VLOOKUP(TRIM(A20),#REF!,2,FALSE),VLOOKUP(TRIM(A20)&amp;".99",#REF!,2,FALSE))))</f>
        <v>#REF!</v>
      </c>
      <c r="C20" s="331" t="e">
        <f>IF(A20="","",TRIM(IFERROR(VLOOKUP(TRIM(A20),#REF!,3,FALSE),VLOOKUP(TRIM(A20)&amp;".99",#REF!,3,FALSE))))</f>
        <v>#REF!</v>
      </c>
      <c r="D20" s="93">
        <v>255</v>
      </c>
      <c r="E20" s="93" t="e">
        <f>IF(A20="","",TRIM(IFERROR(VLOOKUP(TRIM(A20),#REF!,4,FALSE),VLOOKUP(TRIM(A20)&amp;".99",#REF!,4,FALSE))))</f>
        <v>#REF!</v>
      </c>
      <c r="F20" s="93" t="e">
        <f t="shared" si="3"/>
        <v>#REF!</v>
      </c>
    </row>
    <row r="21" ht="20.1" customHeight="1" spans="1:6">
      <c r="A21" s="330" t="s">
        <v>82</v>
      </c>
      <c r="B21" s="91" t="e">
        <f>IF(A21="","",TRIM(IFERROR(VLOOKUP(TRIM(A21),#REF!,2,FALSE),VLOOKUP(TRIM(A21)&amp;".99",#REF!,2,FALSE))))</f>
        <v>#REF!</v>
      </c>
      <c r="C21" s="331" t="e">
        <f>IF(A21="","",TRIM(IFERROR(VLOOKUP(TRIM(A21),#REF!,3,FALSE),VLOOKUP(TRIM(A21)&amp;".99",#REF!,3,FALSE))))</f>
        <v>#REF!</v>
      </c>
      <c r="D21" s="93">
        <v>300</v>
      </c>
      <c r="E21" s="93" t="e">
        <f>IF(A21="","",TRIM(IFERROR(VLOOKUP(TRIM(A21),#REF!,4,FALSE),VLOOKUP(TRIM(A21)&amp;".99",#REF!,4,FALSE))))</f>
        <v>#REF!</v>
      </c>
      <c r="F21" s="93" t="e">
        <f t="shared" si="3"/>
        <v>#REF!</v>
      </c>
    </row>
    <row r="22" ht="20.1" customHeight="1" spans="1:6">
      <c r="A22" s="332"/>
      <c r="B22" s="332"/>
      <c r="C22" s="332"/>
      <c r="D22" s="332"/>
      <c r="E22" s="333" t="s">
        <v>21</v>
      </c>
      <c r="F22" s="334" t="e">
        <f>SUM(F19:F21)</f>
        <v>#REF!</v>
      </c>
    </row>
    <row r="23" ht="20.1" customHeight="1" spans="1:6">
      <c r="A23" s="329" t="s">
        <v>36</v>
      </c>
      <c r="B23" s="329"/>
      <c r="C23" s="329"/>
      <c r="D23" s="329"/>
      <c r="E23" s="329"/>
      <c r="F23" s="329"/>
    </row>
    <row r="24" ht="20.1" customHeight="1" spans="1:6">
      <c r="A24" s="335" t="s">
        <v>83</v>
      </c>
      <c r="B24" s="91" t="e">
        <f>IF(A24="","",TRIM(IFERROR(VLOOKUP(TRIM(A24),#REF!,2,FALSE),VLOOKUP(TRIM(A24)&amp;".99",#REF!,2,FALSE))))</f>
        <v>#REF!</v>
      </c>
      <c r="C24" s="331" t="e">
        <f>IF(A24="","",TRIM(IFERROR(VLOOKUP(TRIM(A24),#REF!,3,FALSE),VLOOKUP(TRIM(A24)&amp;".99",#REF!,3,FALSE))))</f>
        <v>#REF!</v>
      </c>
      <c r="D24" s="93">
        <v>175</v>
      </c>
      <c r="E24" s="93" t="e">
        <f>IF(A24="","",TRIM(IFERROR(VLOOKUP(TRIM(A24),#REF!,4,FALSE),VLOOKUP(TRIM(A24)&amp;".99",#REF!,4,FALSE))))</f>
        <v>#REF!</v>
      </c>
      <c r="F24" s="93" t="e">
        <f t="shared" ref="F24:F27" si="4">ROUNDDOWN(D24*E24,2)</f>
        <v>#REF!</v>
      </c>
    </row>
    <row r="25" ht="20.1" customHeight="1" spans="1:6">
      <c r="A25" s="330" t="s">
        <v>44</v>
      </c>
      <c r="B25" s="91" t="e">
        <f>IF(A25="","",TRIM(IFERROR(VLOOKUP(TRIM(A25),#REF!,2,FALSE),VLOOKUP(TRIM(A25)&amp;".99",#REF!,2,FALSE))))</f>
        <v>#REF!</v>
      </c>
      <c r="C25" s="331" t="e">
        <f>IF(A25="","",TRIM(IFERROR(VLOOKUP(TRIM(A25),#REF!,3,FALSE),VLOOKUP(TRIM(A25)&amp;".99",#REF!,3,FALSE))))</f>
        <v>#REF!</v>
      </c>
      <c r="D25" s="93">
        <v>68</v>
      </c>
      <c r="E25" s="93" t="e">
        <f>IF(A25="","",TRIM(IFERROR(VLOOKUP(TRIM(A25),#REF!,4,FALSE),VLOOKUP(TRIM(A25)&amp;".99",#REF!,4,FALSE))))</f>
        <v>#REF!</v>
      </c>
      <c r="F25" s="93" t="e">
        <f t="shared" si="4"/>
        <v>#REF!</v>
      </c>
    </row>
    <row r="26" ht="20.1" customHeight="1" spans="1:6">
      <c r="A26" s="330" t="s">
        <v>84</v>
      </c>
      <c r="B26" s="336" t="e">
        <f>IF(A26="","",TRIM(IFERROR(VLOOKUP(TRIM(A26),#REF!,2,FALSE),VLOOKUP(TRIM(A26)&amp;".99",#REF!,2,FALSE))))</f>
        <v>#REF!</v>
      </c>
      <c r="C26" s="337" t="e">
        <f>IF(A26="","",TRIM(IFERROR(VLOOKUP(TRIM(A26),#REF!,3,FALSE),VLOOKUP(TRIM(A26)&amp;".99",#REF!,3,FALSE))))</f>
        <v>#REF!</v>
      </c>
      <c r="D26" s="338">
        <v>35</v>
      </c>
      <c r="E26" s="93" t="e">
        <f>IF(A26="","",TRIM(IFERROR(VLOOKUP(TRIM(A26),#REF!,4,FALSE),VLOOKUP(TRIM(A26)&amp;".99",#REF!,4,FALSE))))</f>
        <v>#REF!</v>
      </c>
      <c r="F26" s="338" t="e">
        <f t="shared" si="4"/>
        <v>#REF!</v>
      </c>
    </row>
    <row r="27" ht="20.1" customHeight="1" spans="1:6">
      <c r="A27" s="330" t="s">
        <v>85</v>
      </c>
      <c r="B27" s="336" t="e">
        <f>IF(A27="","",TRIM(IFERROR(VLOOKUP(TRIM(A27),#REF!,2,FALSE),VLOOKUP(TRIM(A27)&amp;".99",#REF!,2,FALSE))))</f>
        <v>#REF!</v>
      </c>
      <c r="C27" s="337" t="e">
        <f>IF(A27="","",TRIM(IFERROR(VLOOKUP(TRIM(A27),#REF!,3,FALSE),VLOOKUP(TRIM(A27)&amp;".99",#REF!,3,FALSE))))</f>
        <v>#REF!</v>
      </c>
      <c r="D27" s="338">
        <v>100</v>
      </c>
      <c r="E27" s="93" t="e">
        <f>IF(A27="","",TRIM(IFERROR(VLOOKUP(TRIM(A27),#REF!,4,FALSE),VLOOKUP(TRIM(A27)&amp;".99",#REF!,4,FALSE))))</f>
        <v>#REF!</v>
      </c>
      <c r="F27" s="338" t="e">
        <f t="shared" si="4"/>
        <v>#REF!</v>
      </c>
    </row>
    <row r="28" ht="20.1" customHeight="1" spans="1:6">
      <c r="A28" s="332"/>
      <c r="B28" s="332"/>
      <c r="C28" s="332"/>
      <c r="D28" s="332"/>
      <c r="E28" s="333" t="s">
        <v>21</v>
      </c>
      <c r="F28" s="334" t="e">
        <f>SUM(F24:F27)</f>
        <v>#REF!</v>
      </c>
    </row>
    <row r="29" ht="20.1" customHeight="1" spans="1:6">
      <c r="A29" s="329" t="s">
        <v>56</v>
      </c>
      <c r="B29" s="329"/>
      <c r="C29" s="329"/>
      <c r="D29" s="329"/>
      <c r="E29" s="329"/>
      <c r="F29" s="329"/>
    </row>
    <row r="30" spans="1:6">
      <c r="A30" s="335" t="s">
        <v>61</v>
      </c>
      <c r="B30" s="91" t="e">
        <f>IF(A30="","",TRIM(IFERROR(VLOOKUP(TRIM(A30),#REF!,2,FALSE),VLOOKUP(TRIM(A30)&amp;".99",#REF!,2,FALSE))))</f>
        <v>#REF!</v>
      </c>
      <c r="C30" s="331" t="e">
        <f>IF(A30="","",TRIM(IFERROR(VLOOKUP(TRIM(A30),#REF!,3,FALSE),VLOOKUP(TRIM(A30)&amp;".99",#REF!,3,FALSE))))</f>
        <v>#REF!</v>
      </c>
      <c r="D30" s="93">
        <v>15</v>
      </c>
      <c r="E30" s="93" t="e">
        <f>IF(A30="","",TRIM(IFERROR(VLOOKUP(TRIM(A30),#REF!,4,FALSE),VLOOKUP(TRIM(A30)&amp;".99",#REF!,4,FALSE))))</f>
        <v>#REF!</v>
      </c>
      <c r="F30" s="93" t="e">
        <f t="shared" ref="F30" si="5">ROUNDDOWN(D30*E30,2)</f>
        <v>#REF!</v>
      </c>
    </row>
    <row r="31" ht="20.1" customHeight="1" spans="1:6">
      <c r="A31" s="332"/>
      <c r="B31" s="332"/>
      <c r="C31" s="332"/>
      <c r="D31" s="332"/>
      <c r="E31" s="333" t="s">
        <v>21</v>
      </c>
      <c r="F31" s="334" t="e">
        <f>SUM(F30:F30)</f>
        <v>#REF!</v>
      </c>
    </row>
    <row r="32" ht="20.1" customHeight="1" spans="1:6">
      <c r="A32" s="329" t="s">
        <v>86</v>
      </c>
      <c r="B32" s="329"/>
      <c r="C32" s="329"/>
      <c r="D32" s="329"/>
      <c r="E32" s="329"/>
      <c r="F32" s="329"/>
    </row>
    <row r="33" ht="20.1" customHeight="1" spans="1:6">
      <c r="A33" s="335" t="s">
        <v>87</v>
      </c>
      <c r="B33" s="91" t="e">
        <f>IF(A33="","",TRIM(IFERROR(VLOOKUP(TRIM(A33),#REF!,2,FALSE),VLOOKUP(TRIM(A33)&amp;".99",#REF!,2,FALSE))))</f>
        <v>#REF!</v>
      </c>
      <c r="C33" s="331" t="e">
        <f>IF(A33="","",TRIM(IFERROR(VLOOKUP(TRIM(A33),#REF!,3,FALSE),VLOOKUP(TRIM(A33)&amp;".99",#REF!,3,FALSE))))</f>
        <v>#REF!</v>
      </c>
      <c r="D33" s="93">
        <v>120</v>
      </c>
      <c r="E33" s="93" t="e">
        <f>IF(A33="","",TRIM(IFERROR(VLOOKUP(TRIM(A33),#REF!,4,FALSE),VLOOKUP(TRIM(A33)&amp;".99",#REF!,4,FALSE))))</f>
        <v>#REF!</v>
      </c>
      <c r="F33" s="93" t="e">
        <f t="shared" ref="F33" si="6">ROUNDDOWN(D33*E33,2)</f>
        <v>#REF!</v>
      </c>
    </row>
    <row r="34" ht="16.5" spans="1:6">
      <c r="A34" s="332"/>
      <c r="B34" s="332"/>
      <c r="C34" s="332"/>
      <c r="D34" s="332"/>
      <c r="E34" s="333" t="s">
        <v>21</v>
      </c>
      <c r="F34" s="334" t="e">
        <f>SUM(F33)</f>
        <v>#REF!</v>
      </c>
    </row>
    <row r="35" ht="16.5" hidden="1" spans="1:6">
      <c r="A35" s="332"/>
      <c r="B35" s="332"/>
      <c r="C35" s="339" t="s">
        <v>21</v>
      </c>
      <c r="D35" s="340"/>
      <c r="E35" s="341"/>
      <c r="F35" s="334" t="e">
        <f>F34+F31+F28+F22+F17</f>
        <v>#REF!</v>
      </c>
    </row>
    <row r="36" ht="20.1" customHeight="1" spans="1:6">
      <c r="A36" s="329" t="s">
        <v>69</v>
      </c>
      <c r="B36" s="329"/>
      <c r="C36" s="329"/>
      <c r="D36" s="329"/>
      <c r="E36" s="329"/>
      <c r="F36" s="329"/>
    </row>
    <row r="37" ht="20.1" customHeight="1" spans="1:6">
      <c r="A37" s="335" t="s">
        <v>88</v>
      </c>
      <c r="B37" s="91" t="s">
        <v>89</v>
      </c>
      <c r="C37" s="331" t="s">
        <v>72</v>
      </c>
      <c r="D37" s="93">
        <v>1</v>
      </c>
      <c r="E37" s="345" t="e">
        <f>F35*0.048</f>
        <v>#REF!</v>
      </c>
      <c r="F37" s="93" t="e">
        <f>E37</f>
        <v>#REF!</v>
      </c>
    </row>
    <row r="38" ht="20.1" customHeight="1" spans="1:6">
      <c r="A38" s="335" t="s">
        <v>90</v>
      </c>
      <c r="B38" s="91" t="s">
        <v>91</v>
      </c>
      <c r="C38" s="331" t="s">
        <v>72</v>
      </c>
      <c r="D38" s="93">
        <v>1</v>
      </c>
      <c r="E38" s="345" t="e">
        <f>F35*0.009</f>
        <v>#REF!</v>
      </c>
      <c r="F38" s="93" t="e">
        <f>E38</f>
        <v>#REF!</v>
      </c>
    </row>
    <row r="39" ht="20.1" customHeight="1" spans="1:6">
      <c r="A39" s="335" t="s">
        <v>92</v>
      </c>
      <c r="B39" s="91" t="s">
        <v>93</v>
      </c>
      <c r="C39" s="331" t="s">
        <v>72</v>
      </c>
      <c r="D39" s="93">
        <v>1</v>
      </c>
      <c r="E39" s="345" t="e">
        <f>F35*0.003</f>
        <v>#REF!</v>
      </c>
      <c r="F39" s="345" t="e">
        <f>E39</f>
        <v>#REF!</v>
      </c>
    </row>
    <row r="40" ht="20.1" customHeight="1" spans="1:6">
      <c r="A40" s="332"/>
      <c r="B40" s="332"/>
      <c r="C40" s="332"/>
      <c r="D40" s="332"/>
      <c r="E40" s="333" t="s">
        <v>21</v>
      </c>
      <c r="F40" s="334" t="e">
        <f>SUM(F37:F39)</f>
        <v>#REF!</v>
      </c>
    </row>
    <row r="41" ht="24.9" customHeight="1" spans="1:6">
      <c r="A41" s="346" t="s">
        <v>77</v>
      </c>
      <c r="B41" s="346"/>
      <c r="C41" s="346"/>
      <c r="D41" s="346"/>
      <c r="E41" s="346"/>
      <c r="F41" s="347" t="e">
        <f>F40+F34+F31+F28+F22+F17</f>
        <v>#REF!</v>
      </c>
    </row>
    <row r="42"/>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sheetData>
  <mergeCells count="12">
    <mergeCell ref="A2:F2"/>
    <mergeCell ref="D4:F4"/>
    <mergeCell ref="E5:F5"/>
    <mergeCell ref="B6:F6"/>
    <mergeCell ref="A8:F8"/>
    <mergeCell ref="A18:F18"/>
    <mergeCell ref="A23:F23"/>
    <mergeCell ref="A29:F29"/>
    <mergeCell ref="A32:F32"/>
    <mergeCell ref="C35:E35"/>
    <mergeCell ref="A36:F36"/>
    <mergeCell ref="A41:E41"/>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3">
    <tabColor theme="5" tint="0.399945066682943"/>
  </sheetPr>
  <dimension ref="A1:K401"/>
  <sheetViews>
    <sheetView zoomScaleSheetLayoutView="80" workbookViewId="0">
      <selection activeCell="A25" sqref="A25"/>
    </sheetView>
  </sheetViews>
  <sheetFormatPr defaultColWidth="0" defaultRowHeight="12.75" zeroHeight="1"/>
  <cols>
    <col min="1" max="1" width="15" style="55" customWidth="1"/>
    <col min="2" max="2" width="51.1142857142857" style="55" customWidth="1"/>
    <col min="3" max="3" width="12.1142857142857" style="55" customWidth="1"/>
    <col min="4" max="4" width="13.447619047619" style="55" customWidth="1"/>
    <col min="5" max="5" width="14.1142857142857" style="57" customWidth="1"/>
    <col min="6" max="6" width="18.6666666666667" style="55" customWidth="1"/>
    <col min="7" max="7" width="9.11428571428571" style="55" customWidth="1"/>
    <col min="8" max="16384" width="9.11428571428571" style="55" hidden="1"/>
  </cols>
  <sheetData>
    <row r="1" ht="23.25" spans="1:6">
      <c r="A1" s="318"/>
      <c r="B1" s="318"/>
      <c r="C1" s="318"/>
      <c r="D1" s="318"/>
      <c r="E1" s="319"/>
      <c r="F1" s="318"/>
    </row>
    <row r="2" ht="18" spans="1:6">
      <c r="A2" s="320" t="s">
        <v>0</v>
      </c>
      <c r="B2" s="321"/>
      <c r="C2" s="321"/>
      <c r="D2" s="321"/>
      <c r="E2" s="321"/>
      <c r="F2" s="321"/>
    </row>
    <row r="3"/>
    <row r="4" ht="15.75" customHeight="1" spans="2:6">
      <c r="B4" s="322" t="s">
        <v>1</v>
      </c>
      <c r="C4" s="322"/>
      <c r="D4" s="323" t="s">
        <v>94</v>
      </c>
      <c r="E4" s="323"/>
      <c r="F4" s="323"/>
    </row>
    <row r="5" ht="14.25" customHeight="1" spans="1:6">
      <c r="A5" s="324"/>
      <c r="B5" s="322" t="s">
        <v>3</v>
      </c>
      <c r="C5" s="322"/>
      <c r="D5" s="325"/>
      <c r="E5" s="326"/>
      <c r="F5" s="326"/>
    </row>
    <row r="6" ht="36.9" customHeight="1" spans="1:11">
      <c r="A6" s="68" t="s">
        <v>4</v>
      </c>
      <c r="B6" s="327" t="s">
        <v>95</v>
      </c>
      <c r="C6" s="327"/>
      <c r="D6" s="327"/>
      <c r="E6" s="327"/>
      <c r="F6" s="327"/>
      <c r="G6" s="328"/>
      <c r="H6" s="306"/>
      <c r="I6" s="306"/>
      <c r="J6" s="306"/>
      <c r="K6" s="306"/>
    </row>
    <row r="7" ht="37.5" customHeight="1" spans="1:6">
      <c r="A7" s="84" t="s">
        <v>6</v>
      </c>
      <c r="B7" s="84" t="s">
        <v>7</v>
      </c>
      <c r="C7" s="84" t="s">
        <v>8</v>
      </c>
      <c r="D7" s="84" t="s">
        <v>9</v>
      </c>
      <c r="E7" s="85" t="s">
        <v>10</v>
      </c>
      <c r="F7" s="84" t="s">
        <v>11</v>
      </c>
    </row>
    <row r="8" ht="20.1" customHeight="1" spans="1:6">
      <c r="A8" s="329" t="s">
        <v>12</v>
      </c>
      <c r="B8" s="329"/>
      <c r="C8" s="329"/>
      <c r="D8" s="329"/>
      <c r="E8" s="329"/>
      <c r="F8" s="329"/>
    </row>
    <row r="9" ht="16.5" customHeight="1" spans="1:6">
      <c r="A9" s="330" t="s">
        <v>13</v>
      </c>
      <c r="B9" s="91" t="e">
        <f>IF(A9="","",TRIM(IFERROR(VLOOKUP(TRIM(A9),#REF!,2,FALSE),VLOOKUP(TRIM(A9)&amp;".99",#REF!,2,FALSE))))</f>
        <v>#REF!</v>
      </c>
      <c r="C9" s="331" t="e">
        <f>IF(A9="","",TRIM(IFERROR(VLOOKUP(TRIM(A9),#REF!,3,FALSE),VLOOKUP(TRIM(A9)&amp;".99",#REF!,3,FALSE))))</f>
        <v>#REF!</v>
      </c>
      <c r="D9" s="93">
        <v>50</v>
      </c>
      <c r="E9" s="93" t="e">
        <f>IF(A9="","",TRIM(IFERROR(VLOOKUP(TRIM(A9),#REF!,4,FALSE),VLOOKUP(TRIM(A9)&amp;".99",#REF!,4,FALSE))))</f>
        <v>#REF!</v>
      </c>
      <c r="F9" s="93" t="e">
        <f t="shared" ref="F9:F15" si="0">ROUNDDOWN(D9*E9,2)</f>
        <v>#REF!</v>
      </c>
    </row>
    <row r="10" ht="20.1" customHeight="1" spans="1:6">
      <c r="A10" s="330" t="s">
        <v>14</v>
      </c>
      <c r="B10" s="91" t="e">
        <f>IF(A10="","",TRIM(IFERROR(VLOOKUP(TRIM(A10),#REF!,2,FALSE),VLOOKUP(TRIM(A10)&amp;".99",#REF!,2,FALSE))))</f>
        <v>#REF!</v>
      </c>
      <c r="C10" s="331" t="e">
        <f>IF(A10="","",TRIM(IFERROR(VLOOKUP(TRIM(A10),#REF!,3,FALSE),VLOOKUP(TRIM(A10)&amp;".99",#REF!,3,FALSE))))</f>
        <v>#REF!</v>
      </c>
      <c r="D10" s="93">
        <v>1</v>
      </c>
      <c r="E10" s="93" t="e">
        <f>IF(A10="","",TRIM(IFERROR(VLOOKUP(TRIM(A10),#REF!,4,FALSE),VLOOKUP(TRIM(A10)&amp;".99",#REF!,4,FALSE))))</f>
        <v>#REF!</v>
      </c>
      <c r="F10" s="93" t="e">
        <f t="shared" si="0"/>
        <v>#REF!</v>
      </c>
    </row>
    <row r="11" ht="20.1" customHeight="1" spans="1:6">
      <c r="A11" s="330" t="s">
        <v>15</v>
      </c>
      <c r="B11" s="91" t="e">
        <f>IF(A11="","",TRIM(IFERROR(VLOOKUP(TRIM(A11),#REF!,2,FALSE),VLOOKUP(TRIM(A11)&amp;".99",#REF!,2,FALSE))))</f>
        <v>#REF!</v>
      </c>
      <c r="C11" s="331" t="e">
        <f>IF(A11="","",TRIM(IFERROR(VLOOKUP(TRIM(A11),#REF!,3,FALSE),VLOOKUP(TRIM(A11)&amp;".99",#REF!,3,FALSE))))</f>
        <v>#REF!</v>
      </c>
      <c r="D11" s="93">
        <v>80</v>
      </c>
      <c r="E11" s="93" t="e">
        <f>IF(A11="","",TRIM(IFERROR(VLOOKUP(TRIM(A11),#REF!,4,FALSE),VLOOKUP(TRIM(A11)&amp;".99",#REF!,4,FALSE))))</f>
        <v>#REF!</v>
      </c>
      <c r="F11" s="93" t="e">
        <f t="shared" si="0"/>
        <v>#REF!</v>
      </c>
    </row>
    <row r="12" spans="1:6">
      <c r="A12" s="330" t="s">
        <v>16</v>
      </c>
      <c r="B12" s="91" t="e">
        <f>IF(A12="","",TRIM(IFERROR(VLOOKUP(TRIM(A12),#REF!,2,FALSE),VLOOKUP(TRIM(A12)&amp;".99",#REF!,2,FALSE))))</f>
        <v>#REF!</v>
      </c>
      <c r="C12" s="331" t="e">
        <f>IF(A12="","",TRIM(IFERROR(VLOOKUP(TRIM(A12),#REF!,3,FALSE),VLOOKUP(TRIM(A12)&amp;".99",#REF!,3,FALSE))))</f>
        <v>#REF!</v>
      </c>
      <c r="D12" s="93">
        <v>150</v>
      </c>
      <c r="E12" s="93" t="e">
        <f>IF(A12="","",TRIM(IFERROR(VLOOKUP(TRIM(A12),#REF!,4,FALSE),VLOOKUP(TRIM(A12)&amp;".99",#REF!,4,FALSE))))</f>
        <v>#REF!</v>
      </c>
      <c r="F12" s="93" t="e">
        <f t="shared" si="0"/>
        <v>#REF!</v>
      </c>
    </row>
    <row r="13" ht="18.75" customHeight="1" spans="1:6">
      <c r="A13" s="330" t="s">
        <v>79</v>
      </c>
      <c r="B13" s="91" t="e">
        <f>IF(A13="","",TRIM(IFERROR(VLOOKUP(TRIM(A13),#REF!,2,FALSE),VLOOKUP(TRIM(A13)&amp;".99",#REF!,2,FALSE))))</f>
        <v>#REF!</v>
      </c>
      <c r="C13" s="331" t="e">
        <f>IF(A13="","",TRIM(IFERROR(VLOOKUP(TRIM(A13),#REF!,3,FALSE),VLOOKUP(TRIM(A13)&amp;".99",#REF!,3,FALSE))))</f>
        <v>#REF!</v>
      </c>
      <c r="D13" s="93">
        <v>1</v>
      </c>
      <c r="E13" s="93" t="e">
        <f>IF(A13="","",TRIM(IFERROR(VLOOKUP(TRIM(A13),#REF!,4,FALSE),VLOOKUP(TRIM(A13)&amp;".99",#REF!,4,FALSE))))</f>
        <v>#REF!</v>
      </c>
      <c r="F13" s="93" t="e">
        <f t="shared" si="0"/>
        <v>#REF!</v>
      </c>
    </row>
    <row r="14" spans="1:6">
      <c r="A14" s="330" t="s">
        <v>17</v>
      </c>
      <c r="B14" s="91" t="e">
        <f>IF(A14="","",TRIM(IFERROR(VLOOKUP(TRIM(A14),#REF!,2,FALSE),VLOOKUP(TRIM(A14)&amp;".99",#REF!,2,FALSE))))</f>
        <v>#REF!</v>
      </c>
      <c r="C14" s="331" t="e">
        <f>IF(A14="","",TRIM(IFERROR(VLOOKUP(TRIM(A14),#REF!,3,FALSE),VLOOKUP(TRIM(A14)&amp;".99",#REF!,3,FALSE))))</f>
        <v>#REF!</v>
      </c>
      <c r="D14" s="93">
        <v>1</v>
      </c>
      <c r="E14" s="93" t="e">
        <f>IF(A14="","",TRIM(IFERROR(VLOOKUP(TRIM(A14),#REF!,4,FALSE),VLOOKUP(TRIM(A14)&amp;".99",#REF!,4,FALSE))))</f>
        <v>#REF!</v>
      </c>
      <c r="F14" s="93" t="e">
        <f t="shared" si="0"/>
        <v>#REF!</v>
      </c>
    </row>
    <row r="15" ht="20.1" customHeight="1" spans="1:6">
      <c r="A15" s="330" t="s">
        <v>20</v>
      </c>
      <c r="B15" s="91" t="e">
        <f>IF(A15="","",TRIM(IFERROR(VLOOKUP(TRIM(A15),#REF!,2,FALSE),VLOOKUP(TRIM(A15)&amp;".99",#REF!,2,FALSE))))</f>
        <v>#REF!</v>
      </c>
      <c r="C15" s="331" t="e">
        <f>IF(A15="","",TRIM(IFERROR(VLOOKUP(TRIM(A15),#REF!,3,FALSE),VLOOKUP(TRIM(A15)&amp;".99",#REF!,3,FALSE))))</f>
        <v>#REF!</v>
      </c>
      <c r="D15" s="93">
        <v>50</v>
      </c>
      <c r="E15" s="93" t="e">
        <f>IF(A15="","",TRIM(IFERROR(VLOOKUP(TRIM(A15),#REF!,4,FALSE),VLOOKUP(TRIM(A15)&amp;".99",#REF!,4,FALSE))))</f>
        <v>#REF!</v>
      </c>
      <c r="F15" s="93" t="e">
        <f t="shared" si="0"/>
        <v>#REF!</v>
      </c>
    </row>
    <row r="16" ht="20.1" customHeight="1" spans="1:6">
      <c r="A16" s="332"/>
      <c r="B16" s="332"/>
      <c r="C16" s="332"/>
      <c r="D16" s="332"/>
      <c r="E16" s="333" t="s">
        <v>21</v>
      </c>
      <c r="F16" s="334" t="e">
        <f>SUM(F9:F15)</f>
        <v>#REF!</v>
      </c>
    </row>
    <row r="17" ht="20.1" customHeight="1" spans="1:6">
      <c r="A17" s="329" t="s">
        <v>22</v>
      </c>
      <c r="B17" s="329"/>
      <c r="C17" s="329"/>
      <c r="D17" s="329"/>
      <c r="E17" s="329"/>
      <c r="F17" s="329"/>
    </row>
    <row r="18" ht="25.5" customHeight="1" spans="1:6">
      <c r="A18" s="335" t="s">
        <v>80</v>
      </c>
      <c r="B18" s="91" t="e">
        <f>IF(A18="","",TRIM(IFERROR(VLOOKUP(TRIM(A18),#REF!,2,FALSE),VLOOKUP(TRIM(A18)&amp;".99",#REF!,2,FALSE))))</f>
        <v>#REF!</v>
      </c>
      <c r="C18" s="331" t="e">
        <f>IF(A18="","",TRIM(IFERROR(VLOOKUP(TRIM(A18),#REF!,3,FALSE),VLOOKUP(TRIM(A18)&amp;".99",#REF!,3,FALSE))))</f>
        <v>#REF!</v>
      </c>
      <c r="D18" s="93">
        <v>700</v>
      </c>
      <c r="E18" s="93" t="e">
        <f>IF(A18="","",TRIM(IFERROR(VLOOKUP(TRIM(A18),#REF!,4,FALSE),VLOOKUP(TRIM(A18)&amp;".99",#REF!,4,FALSE))))</f>
        <v>#REF!</v>
      </c>
      <c r="F18" s="93" t="e">
        <f t="shared" ref="F18:F21" si="1">ROUNDDOWN(D18*E18,2)</f>
        <v>#REF!</v>
      </c>
    </row>
    <row r="19" spans="1:6">
      <c r="A19" s="330" t="s">
        <v>81</v>
      </c>
      <c r="B19" s="91" t="e">
        <f>IF(A19="","",TRIM(IFERROR(VLOOKUP(TRIM(A19),#REF!,2,FALSE),VLOOKUP(TRIM(A19)&amp;".99",#REF!,2,FALSE))))</f>
        <v>#REF!</v>
      </c>
      <c r="C19" s="331" t="e">
        <f>IF(A19="","",TRIM(IFERROR(VLOOKUP(TRIM(A19),#REF!,3,FALSE),VLOOKUP(TRIM(A19)&amp;".99",#REF!,3,FALSE))))</f>
        <v>#REF!</v>
      </c>
      <c r="D19" s="93">
        <v>250</v>
      </c>
      <c r="E19" s="93" t="e">
        <f>IF(A19="","",TRIM(IFERROR(VLOOKUP(TRIM(A19),#REF!,4,FALSE),VLOOKUP(TRIM(A19)&amp;".99",#REF!,4,FALSE))))</f>
        <v>#REF!</v>
      </c>
      <c r="F19" s="93" t="e">
        <f t="shared" si="1"/>
        <v>#REF!</v>
      </c>
    </row>
    <row r="20" ht="20.1" customHeight="1" spans="1:6">
      <c r="A20" s="330" t="s">
        <v>26</v>
      </c>
      <c r="B20" s="91" t="e">
        <f>IF(A20="","",TRIM(IFERROR(VLOOKUP(TRIM(A20),#REF!,2,FALSE),VLOOKUP(TRIM(A20)&amp;".99",#REF!,2,FALSE))))</f>
        <v>#REF!</v>
      </c>
      <c r="C20" s="331" t="e">
        <f>IF(A20="","",TRIM(IFERROR(VLOOKUP(TRIM(A20),#REF!,3,FALSE),VLOOKUP(TRIM(A20)&amp;".99",#REF!,3,FALSE))))</f>
        <v>#REF!</v>
      </c>
      <c r="D20" s="93">
        <v>3000</v>
      </c>
      <c r="E20" s="93" t="e">
        <f>IF(A20="","",TRIM(IFERROR(VLOOKUP(TRIM(A20),#REF!,4,FALSE),VLOOKUP(TRIM(A20)&amp;".99",#REF!,4,FALSE))))</f>
        <v>#REF!</v>
      </c>
      <c r="F20" s="93" t="e">
        <f t="shared" si="1"/>
        <v>#REF!</v>
      </c>
    </row>
    <row r="21" ht="20.1" customHeight="1" spans="1:6">
      <c r="A21" s="335" t="s">
        <v>82</v>
      </c>
      <c r="B21" s="91" t="e">
        <f>IF(A21="","",TRIM(IFERROR(VLOOKUP(TRIM(A21),#REF!,2,FALSE),VLOOKUP(TRIM(A21)&amp;".99",#REF!,2,FALSE))))</f>
        <v>#REF!</v>
      </c>
      <c r="C21" s="331" t="e">
        <f>IF(A21="","",TRIM(IFERROR(VLOOKUP(TRIM(A21),#REF!,3,FALSE),VLOOKUP(TRIM(A21)&amp;".99",#REF!,3,FALSE))))</f>
        <v>#REF!</v>
      </c>
      <c r="D21" s="93">
        <v>450</v>
      </c>
      <c r="E21" s="93" t="e">
        <f>IF(A21="","",TRIM(IFERROR(VLOOKUP(TRIM(A21),#REF!,4,FALSE),VLOOKUP(TRIM(A21)&amp;".99",#REF!,4,FALSE))))</f>
        <v>#REF!</v>
      </c>
      <c r="F21" s="93" t="e">
        <f t="shared" si="1"/>
        <v>#REF!</v>
      </c>
    </row>
    <row r="22" ht="20.1" customHeight="1" spans="1:6">
      <c r="A22" s="332"/>
      <c r="B22" s="332"/>
      <c r="C22" s="332"/>
      <c r="D22" s="332"/>
      <c r="E22" s="333" t="s">
        <v>21</v>
      </c>
      <c r="F22" s="334" t="e">
        <f>SUM(F18:F21)</f>
        <v>#REF!</v>
      </c>
    </row>
    <row r="23" ht="20.1" customHeight="1" spans="1:6">
      <c r="A23" s="329" t="s">
        <v>28</v>
      </c>
      <c r="B23" s="329"/>
      <c r="C23" s="329"/>
      <c r="D23" s="329"/>
      <c r="E23" s="329"/>
      <c r="F23" s="329"/>
    </row>
    <row r="24" ht="31.5" customHeight="1" spans="1:6">
      <c r="A24" s="335" t="s">
        <v>96</v>
      </c>
      <c r="B24" s="91" t="e">
        <f>IF(A24="","",TRIM(IFERROR(VLOOKUP(TRIM(A24),#REF!,2,FALSE),VLOOKUP(TRIM(A24)&amp;".99",#REF!,2,FALSE))))</f>
        <v>#REF!</v>
      </c>
      <c r="C24" s="331" t="e">
        <f>IF(A24="","",TRIM(IFERROR(VLOOKUP(TRIM(A24),#REF!,3,FALSE),VLOOKUP(TRIM(A24)&amp;".99",#REF!,3,FALSE))))</f>
        <v>#REF!</v>
      </c>
      <c r="D24" s="93">
        <v>50</v>
      </c>
      <c r="E24" s="93" t="e">
        <f>IF(A24="","",TRIM(IFERROR(VLOOKUP(TRIM(A24),#REF!,4,FALSE),VLOOKUP(TRIM(A24)&amp;".99",#REF!,4,FALSE))))</f>
        <v>#REF!</v>
      </c>
      <c r="F24" s="93" t="e">
        <f t="shared" ref="F24:F27" si="2">ROUNDDOWN(D24*E24,2)</f>
        <v>#REF!</v>
      </c>
    </row>
    <row r="25" ht="20.1" customHeight="1" spans="1:6">
      <c r="A25" s="330" t="s">
        <v>32</v>
      </c>
      <c r="B25" s="91" t="e">
        <f>IF(A25="","",TRIM(IFERROR(VLOOKUP(TRIM(A25),#REF!,2,FALSE),VLOOKUP(TRIM(A25)&amp;".99",#REF!,2,FALSE))))</f>
        <v>#REF!</v>
      </c>
      <c r="C25" s="331" t="e">
        <f>IF(A25="","",TRIM(IFERROR(VLOOKUP(TRIM(A25),#REF!,3,FALSE),VLOOKUP(TRIM(A25)&amp;".99",#REF!,3,FALSE))))</f>
        <v>#REF!</v>
      </c>
      <c r="D25" s="93">
        <v>100</v>
      </c>
      <c r="E25" s="93" t="e">
        <f>IF(A25="","",TRIM(IFERROR(VLOOKUP(TRIM(A25),#REF!,4,FALSE),VLOOKUP(TRIM(A25)&amp;".99",#REF!,4,FALSE))))</f>
        <v>#REF!</v>
      </c>
      <c r="F25" s="93" t="e">
        <f t="shared" si="2"/>
        <v>#REF!</v>
      </c>
    </row>
    <row r="26" ht="20.1" customHeight="1" spans="1:6">
      <c r="A26" s="330" t="s">
        <v>33</v>
      </c>
      <c r="B26" s="336" t="e">
        <f>IF(A26="","",TRIM(IFERROR(VLOOKUP(TRIM(A26),#REF!,2,FALSE),VLOOKUP(TRIM(A26)&amp;".99",#REF!,2,FALSE))))</f>
        <v>#REF!</v>
      </c>
      <c r="C26" s="337" t="e">
        <f>IF(A26="","",TRIM(IFERROR(VLOOKUP(TRIM(A26),#REF!,3,FALSE),VLOOKUP(TRIM(A26)&amp;".99",#REF!,3,FALSE))))</f>
        <v>#REF!</v>
      </c>
      <c r="D26" s="338">
        <v>100</v>
      </c>
      <c r="E26" s="93" t="e">
        <f>IF(A26="","",TRIM(IFERROR(VLOOKUP(TRIM(A26),#REF!,4,FALSE),VLOOKUP(TRIM(A26)&amp;".99",#REF!,4,FALSE))))</f>
        <v>#REF!</v>
      </c>
      <c r="F26" s="338" t="e">
        <f t="shared" si="2"/>
        <v>#REF!</v>
      </c>
    </row>
    <row r="27" ht="20.1" customHeight="1" spans="1:6">
      <c r="A27" s="330" t="s">
        <v>35</v>
      </c>
      <c r="B27" s="336" t="e">
        <f>IF(A27="","",TRIM(IFERROR(VLOOKUP(TRIM(A27),#REF!,2,FALSE),VLOOKUP(TRIM(A27)&amp;".99",#REF!,2,FALSE))))</f>
        <v>#REF!</v>
      </c>
      <c r="C27" s="337" t="e">
        <f>IF(A27="","",TRIM(IFERROR(VLOOKUP(TRIM(A27),#REF!,3,FALSE),VLOOKUP(TRIM(A27)&amp;".99",#REF!,3,FALSE))))</f>
        <v>#REF!</v>
      </c>
      <c r="D27" s="338">
        <v>10</v>
      </c>
      <c r="E27" s="93" t="e">
        <f>IF(A27="","",TRIM(IFERROR(VLOOKUP(TRIM(A27),#REF!,4,FALSE),VLOOKUP(TRIM(A27)&amp;".99",#REF!,4,FALSE))))</f>
        <v>#REF!</v>
      </c>
      <c r="F27" s="338" t="e">
        <f t="shared" si="2"/>
        <v>#REF!</v>
      </c>
    </row>
    <row r="28" ht="20.1" customHeight="1" spans="1:6">
      <c r="A28" s="332"/>
      <c r="B28" s="332"/>
      <c r="C28" s="332"/>
      <c r="D28" s="332"/>
      <c r="E28" s="333" t="s">
        <v>21</v>
      </c>
      <c r="F28" s="334" t="e">
        <f>SUM(F24:F27)</f>
        <v>#REF!</v>
      </c>
    </row>
    <row r="29" ht="20.1" customHeight="1" spans="1:6">
      <c r="A29" s="329" t="s">
        <v>36</v>
      </c>
      <c r="B29" s="329"/>
      <c r="C29" s="329"/>
      <c r="D29" s="329"/>
      <c r="E29" s="329"/>
      <c r="F29" s="329"/>
    </row>
    <row r="30" ht="20.1" customHeight="1" spans="1:6">
      <c r="A30" s="335" t="s">
        <v>37</v>
      </c>
      <c r="B30" s="91" t="e">
        <f>IF(A30="","",TRIM(IFERROR(VLOOKUP(TRIM(A30),#REF!,2,FALSE),VLOOKUP(TRIM(A30)&amp;".99",#REF!,2,FALSE))))</f>
        <v>#REF!</v>
      </c>
      <c r="C30" s="331" t="e">
        <f>IF(A30="","",TRIM(IFERROR(VLOOKUP(TRIM(A30),#REF!,3,FALSE),VLOOKUP(TRIM(A30)&amp;".99",#REF!,3,FALSE))))</f>
        <v>#REF!</v>
      </c>
      <c r="D30" s="93">
        <v>20</v>
      </c>
      <c r="E30" s="93" t="e">
        <f>IF(A30="","",TRIM(IFERROR(VLOOKUP(TRIM(A30),#REF!,4,FALSE),VLOOKUP(TRIM(A30)&amp;".99",#REF!,4,FALSE))))</f>
        <v>#REF!</v>
      </c>
      <c r="F30" s="93" t="e">
        <f t="shared" ref="F30:F33" si="3">ROUNDDOWN(D30*E30,2)</f>
        <v>#REF!</v>
      </c>
    </row>
    <row r="31" ht="20.1" customHeight="1" spans="1:6">
      <c r="A31" s="335" t="s">
        <v>97</v>
      </c>
      <c r="B31" s="91" t="e">
        <f>IF(A31="","",TRIM(IFERROR(VLOOKUP(TRIM(A31),#REF!,2,FALSE),VLOOKUP(TRIM(A31)&amp;".99",#REF!,2,FALSE))))</f>
        <v>#REF!</v>
      </c>
      <c r="C31" s="331" t="e">
        <f>IF(A31="","",TRIM(IFERROR(VLOOKUP(TRIM(A31),#REF!,3,FALSE),VLOOKUP(TRIM(A31)&amp;".99",#REF!,3,FALSE))))</f>
        <v>#REF!</v>
      </c>
      <c r="D31" s="93">
        <v>50</v>
      </c>
      <c r="E31" s="93" t="e">
        <f>IF(A31="","",TRIM(IFERROR(VLOOKUP(TRIM(A31),#REF!,4,FALSE),VLOOKUP(TRIM(A31)&amp;".99",#REF!,4,FALSE))))</f>
        <v>#REF!</v>
      </c>
      <c r="F31" s="93" t="e">
        <f t="shared" si="3"/>
        <v>#REF!</v>
      </c>
    </row>
    <row r="32" ht="20.1" customHeight="1" spans="1:6">
      <c r="A32" s="335" t="s">
        <v>83</v>
      </c>
      <c r="B32" s="91" t="e">
        <f>IF(A32="","",TRIM(IFERROR(VLOOKUP(TRIM(A32),#REF!,2,FALSE),VLOOKUP(TRIM(A32)&amp;".99",#REF!,2,FALSE))))</f>
        <v>#REF!</v>
      </c>
      <c r="C32" s="331" t="e">
        <f>IF(A32="","",TRIM(IFERROR(VLOOKUP(TRIM(A32),#REF!,3,FALSE),VLOOKUP(TRIM(A32)&amp;".99",#REF!,3,FALSE))))</f>
        <v>#REF!</v>
      </c>
      <c r="D32" s="93">
        <v>50</v>
      </c>
      <c r="E32" s="93" t="e">
        <f>IF(A32="","",TRIM(IFERROR(VLOOKUP(TRIM(A32),#REF!,4,FALSE),VLOOKUP(TRIM(A32)&amp;".99",#REF!,4,FALSE))))</f>
        <v>#REF!</v>
      </c>
      <c r="F32" s="93" t="e">
        <f t="shared" si="3"/>
        <v>#REF!</v>
      </c>
    </row>
    <row r="33" ht="20.1" customHeight="1" spans="1:6">
      <c r="A33" s="335" t="s">
        <v>44</v>
      </c>
      <c r="B33" s="91" t="e">
        <f>IF(A33="","",TRIM(IFERROR(VLOOKUP(TRIM(A33),#REF!,2,FALSE),VLOOKUP(TRIM(A33)&amp;".99",#REF!,2,FALSE))))</f>
        <v>#REF!</v>
      </c>
      <c r="C33" s="331" t="e">
        <f>IF(A33="","",TRIM(IFERROR(VLOOKUP(TRIM(A33),#REF!,3,FALSE),VLOOKUP(TRIM(A33)&amp;".99",#REF!,3,FALSE))))</f>
        <v>#REF!</v>
      </c>
      <c r="D33" s="93">
        <v>30</v>
      </c>
      <c r="E33" s="93" t="e">
        <f>IF(A33="","",TRIM(IFERROR(VLOOKUP(TRIM(A33),#REF!,4,FALSE),VLOOKUP(TRIM(A33)&amp;".99",#REF!,4,FALSE))))</f>
        <v>#REF!</v>
      </c>
      <c r="F33" s="93" t="e">
        <f t="shared" si="3"/>
        <v>#REF!</v>
      </c>
    </row>
    <row r="34" ht="20.1" customHeight="1" spans="1:6">
      <c r="A34" s="335" t="s">
        <v>84</v>
      </c>
      <c r="B34" s="91" t="e">
        <f>IF(A34="","",TRIM(IFERROR(VLOOKUP(TRIM(A34),#REF!,2,FALSE),VLOOKUP(TRIM(A34)&amp;".99",#REF!,2,FALSE))))</f>
        <v>#REF!</v>
      </c>
      <c r="C34" s="331" t="e">
        <f>IF(A34="","",TRIM(IFERROR(VLOOKUP(TRIM(A34),#REF!,3,FALSE),VLOOKUP(TRIM(A34)&amp;".99",#REF!,3,FALSE))))</f>
        <v>#REF!</v>
      </c>
      <c r="D34" s="93">
        <v>50</v>
      </c>
      <c r="E34" s="93" t="e">
        <f>IF(A34="","",TRIM(IFERROR(VLOOKUP(TRIM(A34),#REF!,4,FALSE),VLOOKUP(TRIM(A34)&amp;".99",#REF!,4,FALSE))))</f>
        <v>#REF!</v>
      </c>
      <c r="F34" s="93" t="e">
        <f t="shared" ref="F34:F35" si="4">ROUNDDOWN(D34*E34,2)</f>
        <v>#REF!</v>
      </c>
    </row>
    <row r="35" ht="20.1" customHeight="1" spans="1:6">
      <c r="A35" s="335" t="s">
        <v>85</v>
      </c>
      <c r="B35" s="91" t="e">
        <f>IF(A35="","",TRIM(IFERROR(VLOOKUP(TRIM(A35),#REF!,2,FALSE),VLOOKUP(TRIM(A35)&amp;".99",#REF!,2,FALSE))))</f>
        <v>#REF!</v>
      </c>
      <c r="C35" s="331" t="e">
        <f>IF(A35="","",TRIM(IFERROR(VLOOKUP(TRIM(A35),#REF!,3,FALSE),VLOOKUP(TRIM(A35)&amp;".99",#REF!,3,FALSE))))</f>
        <v>#REF!</v>
      </c>
      <c r="D35" s="93">
        <v>50</v>
      </c>
      <c r="E35" s="93" t="e">
        <f>IF(A35="","",TRIM(IFERROR(VLOOKUP(TRIM(A35),#REF!,4,FALSE),VLOOKUP(TRIM(A35)&amp;".99",#REF!,4,FALSE))))</f>
        <v>#REF!</v>
      </c>
      <c r="F35" s="93" t="e">
        <f t="shared" si="4"/>
        <v>#REF!</v>
      </c>
    </row>
    <row r="36" ht="20.1" customHeight="1" spans="1:6">
      <c r="A36" s="335" t="s">
        <v>49</v>
      </c>
      <c r="B36" s="91" t="e">
        <f>IF(A36="","",TRIM(IFERROR(VLOOKUP(TRIM(A36),#REF!,2,FALSE),VLOOKUP(TRIM(A36)&amp;".99",#REF!,2,FALSE))))</f>
        <v>#REF!</v>
      </c>
      <c r="C36" s="331" t="e">
        <f>IF(A36="","",TRIM(IFERROR(VLOOKUP(TRIM(A36),#REF!,3,FALSE),VLOOKUP(TRIM(A36)&amp;".99",#REF!,3,FALSE))))</f>
        <v>#REF!</v>
      </c>
      <c r="D36" s="93">
        <v>10</v>
      </c>
      <c r="E36" s="93" t="e">
        <f>IF(A36="","",TRIM(IFERROR(VLOOKUP(TRIM(A36),#REF!,4,FALSE),VLOOKUP(TRIM(A36)&amp;".99",#REF!,4,FALSE))))</f>
        <v>#REF!</v>
      </c>
      <c r="F36" s="93" t="e">
        <f t="shared" ref="F36" si="5">ROUNDDOWN(D36*E36,2)</f>
        <v>#REF!</v>
      </c>
    </row>
    <row r="37" ht="20.1" customHeight="1" spans="1:6">
      <c r="A37" s="335" t="s">
        <v>98</v>
      </c>
      <c r="B37" s="91" t="e">
        <f>IF(A37="","",TRIM(IFERROR(VLOOKUP(TRIM(A37),#REF!,2,FALSE),VLOOKUP(TRIM(A37)&amp;".99",#REF!,2,FALSE))))</f>
        <v>#REF!</v>
      </c>
      <c r="C37" s="331" t="e">
        <f>IF(A37="","",TRIM(IFERROR(VLOOKUP(TRIM(A37),#REF!,3,FALSE),VLOOKUP(TRIM(A37)&amp;".99",#REF!,3,FALSE))))</f>
        <v>#REF!</v>
      </c>
      <c r="D37" s="93">
        <v>5</v>
      </c>
      <c r="E37" s="93" t="e">
        <f>IF(A37="","",TRIM(IFERROR(VLOOKUP(TRIM(A37),#REF!,4,FALSE),VLOOKUP(TRIM(A37)&amp;".99",#REF!,4,FALSE))))</f>
        <v>#REF!</v>
      </c>
      <c r="F37" s="93" t="e">
        <f t="shared" ref="F37" si="6">ROUNDDOWN(D37*E37,2)</f>
        <v>#REF!</v>
      </c>
    </row>
    <row r="38" ht="20.1" customHeight="1" spans="1:6">
      <c r="A38" s="332"/>
      <c r="B38" s="332"/>
      <c r="C38" s="332"/>
      <c r="D38" s="332"/>
      <c r="E38" s="333" t="s">
        <v>21</v>
      </c>
      <c r="F38" s="334" t="e">
        <f>SUM(F30:F37)</f>
        <v>#REF!</v>
      </c>
    </row>
    <row r="39" ht="20.1" customHeight="1" spans="1:6">
      <c r="A39" s="329" t="s">
        <v>56</v>
      </c>
      <c r="B39" s="329"/>
      <c r="C39" s="329"/>
      <c r="D39" s="329"/>
      <c r="E39" s="329"/>
      <c r="F39" s="329"/>
    </row>
    <row r="40" ht="20.25" customHeight="1" spans="1:6">
      <c r="A40" s="335" t="s">
        <v>60</v>
      </c>
      <c r="B40" s="91" t="e">
        <f>IF(A40="","",TRIM(IFERROR(VLOOKUP(TRIM(A40),#REF!,2,FALSE),VLOOKUP(TRIM(A40)&amp;".99",#REF!,2,FALSE))))</f>
        <v>#REF!</v>
      </c>
      <c r="C40" s="331" t="e">
        <f>IF(A40="","",TRIM(IFERROR(VLOOKUP(TRIM(A40),#REF!,3,FALSE),VLOOKUP(TRIM(A40)&amp;".99",#REF!,3,FALSE))))</f>
        <v>#REF!</v>
      </c>
      <c r="D40" s="93">
        <v>52</v>
      </c>
      <c r="E40" s="93" t="e">
        <f>IF(A40="","",TRIM(IFERROR(VLOOKUP(TRIM(A40),#REF!,4,FALSE),VLOOKUP(TRIM(A40)&amp;".99",#REF!,4,FALSE))))</f>
        <v>#REF!</v>
      </c>
      <c r="F40" s="93" t="e">
        <f t="shared" ref="F40" si="7">ROUNDDOWN(D40*E40,2)</f>
        <v>#REF!</v>
      </c>
    </row>
    <row r="41" ht="20.1" customHeight="1" spans="1:6">
      <c r="A41" s="332"/>
      <c r="B41" s="332"/>
      <c r="C41" s="332"/>
      <c r="D41" s="332"/>
      <c r="E41" s="333" t="s">
        <v>21</v>
      </c>
      <c r="F41" s="334" t="e">
        <f>SUM(F40:F40)</f>
        <v>#REF!</v>
      </c>
    </row>
    <row r="42" ht="20.1" customHeight="1" spans="1:6">
      <c r="A42" s="329" t="s">
        <v>86</v>
      </c>
      <c r="B42" s="329"/>
      <c r="C42" s="329"/>
      <c r="D42" s="329"/>
      <c r="E42" s="329"/>
      <c r="F42" s="329"/>
    </row>
    <row r="43" ht="20.1" customHeight="1" spans="1:6">
      <c r="A43" s="335" t="s">
        <v>87</v>
      </c>
      <c r="B43" s="91" t="e">
        <f>IF(A43="","",TRIM(IFERROR(VLOOKUP(TRIM(A43),#REF!,2,FALSE),VLOOKUP(TRIM(A43)&amp;".99",#REF!,2,FALSE))))</f>
        <v>#REF!</v>
      </c>
      <c r="C43" s="331" t="e">
        <f>IF(A43="","",TRIM(IFERROR(VLOOKUP(TRIM(A43),#REF!,3,FALSE),VLOOKUP(TRIM(A43)&amp;".99",#REF!,3,FALSE))))</f>
        <v>#REF!</v>
      </c>
      <c r="D43" s="93">
        <v>1000</v>
      </c>
      <c r="E43" s="93" t="e">
        <f>IF(A43="","",TRIM(IFERROR(VLOOKUP(TRIM(A43),#REF!,4,FALSE),VLOOKUP(TRIM(A43)&amp;".99",#REF!,4,FALSE))))</f>
        <v>#REF!</v>
      </c>
      <c r="F43" s="93" t="e">
        <f t="shared" ref="F43:F45" si="8">ROUNDDOWN(D43*E43,2)</f>
        <v>#REF!</v>
      </c>
    </row>
    <row r="44" ht="20.1" customHeight="1" spans="1:6">
      <c r="A44" s="330" t="s">
        <v>99</v>
      </c>
      <c r="B44" s="91" t="e">
        <f>IF(A44="","",TRIM(IFERROR(VLOOKUP(TRIM(A44),#REF!,2,FALSE),VLOOKUP(TRIM(A44)&amp;".99",#REF!,2,FALSE))))</f>
        <v>#REF!</v>
      </c>
      <c r="C44" s="331" t="e">
        <f>IF(A44="","",TRIM(IFERROR(VLOOKUP(TRIM(A44),#REF!,3,FALSE),VLOOKUP(TRIM(A44)&amp;".99",#REF!,3,FALSE))))</f>
        <v>#REF!</v>
      </c>
      <c r="D44" s="93">
        <v>1500</v>
      </c>
      <c r="E44" s="93" t="e">
        <f>IF(A44="","",TRIM(IFERROR(VLOOKUP(TRIM(A44),#REF!,4,FALSE),VLOOKUP(TRIM(A44)&amp;".99",#REF!,4,FALSE))))</f>
        <v>#REF!</v>
      </c>
      <c r="F44" s="93" t="e">
        <f t="shared" si="8"/>
        <v>#REF!</v>
      </c>
    </row>
    <row r="45" ht="20.1" customHeight="1" spans="1:6">
      <c r="A45" s="330" t="s">
        <v>100</v>
      </c>
      <c r="B45" s="336" t="e">
        <f>IF(A45="","",TRIM(IFERROR(VLOOKUP(TRIM(A45),#REF!,2,FALSE),VLOOKUP(TRIM(A45)&amp;".99",#REF!,2,FALSE))))</f>
        <v>#REF!</v>
      </c>
      <c r="C45" s="337" t="e">
        <f>IF(A45="","",TRIM(IFERROR(VLOOKUP(TRIM(A45),#REF!,3,FALSE),VLOOKUP(TRIM(A45)&amp;".99",#REF!,3,FALSE))))</f>
        <v>#REF!</v>
      </c>
      <c r="D45" s="338">
        <v>100</v>
      </c>
      <c r="E45" s="93" t="e">
        <f>IF(A45="","",TRIM(IFERROR(VLOOKUP(TRIM(A45),#REF!,4,FALSE),VLOOKUP(TRIM(A45)&amp;".99",#REF!,4,FALSE))))</f>
        <v>#REF!</v>
      </c>
      <c r="F45" s="338" t="e">
        <f t="shared" si="8"/>
        <v>#REF!</v>
      </c>
    </row>
    <row r="46" ht="20.1" customHeight="1" spans="1:6">
      <c r="A46" s="332"/>
      <c r="B46" s="332"/>
      <c r="C46" s="332"/>
      <c r="D46" s="332"/>
      <c r="E46" s="333" t="s">
        <v>21</v>
      </c>
      <c r="F46" s="334" t="e">
        <f>SUM(F43:F45)</f>
        <v>#REF!</v>
      </c>
    </row>
    <row r="47" ht="20.1" hidden="1" customHeight="1" spans="1:6">
      <c r="A47" s="332"/>
      <c r="B47" s="332"/>
      <c r="C47" s="339" t="s">
        <v>21</v>
      </c>
      <c r="D47" s="340"/>
      <c r="E47" s="341"/>
      <c r="F47" s="334" t="e">
        <f>F46+F41+F38+F28+F22+F16</f>
        <v>#REF!</v>
      </c>
    </row>
    <row r="48" ht="20.25" customHeight="1" spans="1:6">
      <c r="A48" s="329" t="s">
        <v>101</v>
      </c>
      <c r="B48" s="329"/>
      <c r="C48" s="329"/>
      <c r="D48" s="329"/>
      <c r="E48" s="329"/>
      <c r="F48" s="329"/>
    </row>
    <row r="49" ht="25.5" spans="1:6">
      <c r="A49" s="331" t="s">
        <v>102</v>
      </c>
      <c r="B49" s="91" t="s">
        <v>103</v>
      </c>
      <c r="C49" s="342" t="s">
        <v>104</v>
      </c>
      <c r="D49" s="343" t="s">
        <v>105</v>
      </c>
      <c r="E49" s="344"/>
      <c r="F49" s="93" t="e">
        <f>F47*0.07</f>
        <v>#REF!</v>
      </c>
    </row>
    <row r="50" ht="20.25" customHeight="1" spans="1:6">
      <c r="A50" s="332"/>
      <c r="B50" s="332"/>
      <c r="C50" s="332"/>
      <c r="D50" s="332"/>
      <c r="E50" s="333" t="s">
        <v>21</v>
      </c>
      <c r="F50" s="334" t="e">
        <f>SUM(F49:F49)</f>
        <v>#REF!</v>
      </c>
    </row>
    <row r="51" ht="20.1" customHeight="1" spans="1:6">
      <c r="A51" s="329" t="s">
        <v>69</v>
      </c>
      <c r="B51" s="329"/>
      <c r="C51" s="329"/>
      <c r="D51" s="329"/>
      <c r="E51" s="329"/>
      <c r="F51" s="329"/>
    </row>
    <row r="52" ht="20.1" customHeight="1" spans="1:6">
      <c r="A52" s="335" t="s">
        <v>88</v>
      </c>
      <c r="B52" s="91" t="s">
        <v>89</v>
      </c>
      <c r="C52" s="331" t="s">
        <v>72</v>
      </c>
      <c r="D52" s="93">
        <v>1</v>
      </c>
      <c r="E52" s="345" t="e">
        <f>F47*0.048</f>
        <v>#REF!</v>
      </c>
      <c r="F52" s="93" t="e">
        <f>E52</f>
        <v>#REF!</v>
      </c>
    </row>
    <row r="53" ht="20.1" customHeight="1" spans="1:6">
      <c r="A53" s="335" t="s">
        <v>90</v>
      </c>
      <c r="B53" s="91" t="s">
        <v>91</v>
      </c>
      <c r="C53" s="331" t="s">
        <v>72</v>
      </c>
      <c r="D53" s="93">
        <v>1</v>
      </c>
      <c r="E53" s="345" t="e">
        <f>F47*0.009</f>
        <v>#REF!</v>
      </c>
      <c r="F53" s="93" t="e">
        <f>E53</f>
        <v>#REF!</v>
      </c>
    </row>
    <row r="54" ht="20.1" customHeight="1" spans="1:6">
      <c r="A54" s="335" t="s">
        <v>92</v>
      </c>
      <c r="B54" s="91" t="s">
        <v>93</v>
      </c>
      <c r="C54" s="331" t="s">
        <v>72</v>
      </c>
      <c r="D54" s="93">
        <v>1</v>
      </c>
      <c r="E54" s="345" t="e">
        <f>F47*0.003</f>
        <v>#REF!</v>
      </c>
      <c r="F54" s="345" t="e">
        <f>E54</f>
        <v>#REF!</v>
      </c>
    </row>
    <row r="55" ht="20.1" customHeight="1" spans="1:6">
      <c r="A55" s="332"/>
      <c r="B55" s="332"/>
      <c r="C55" s="332"/>
      <c r="D55" s="332"/>
      <c r="E55" s="333" t="s">
        <v>21</v>
      </c>
      <c r="F55" s="334" t="e">
        <f>SUM(F52:F54)</f>
        <v>#REF!</v>
      </c>
    </row>
    <row r="56" ht="24.9" customHeight="1" spans="1:6">
      <c r="A56" s="346" t="s">
        <v>77</v>
      </c>
      <c r="B56" s="346"/>
      <c r="C56" s="346"/>
      <c r="D56" s="346"/>
      <c r="E56" s="346"/>
      <c r="F56" s="347" t="e">
        <f>F55+F50+F46+F41+F38+F28+F22+F16</f>
        <v>#REF!</v>
      </c>
    </row>
    <row r="57"/>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sheetData>
  <mergeCells count="15">
    <mergeCell ref="A2:F2"/>
    <mergeCell ref="D4:F4"/>
    <mergeCell ref="E5:F5"/>
    <mergeCell ref="B6:F6"/>
    <mergeCell ref="A8:F8"/>
    <mergeCell ref="A17:F17"/>
    <mergeCell ref="A23:F23"/>
    <mergeCell ref="A29:F29"/>
    <mergeCell ref="A39:F39"/>
    <mergeCell ref="A42:F42"/>
    <mergeCell ref="C47:E47"/>
    <mergeCell ref="A48:F48"/>
    <mergeCell ref="D49:E49"/>
    <mergeCell ref="A51:F51"/>
    <mergeCell ref="A56:E56"/>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5">
    <pageSetUpPr fitToPage="1"/>
  </sheetPr>
  <dimension ref="A1:M217"/>
  <sheetViews>
    <sheetView view="pageBreakPreview" zoomScaleNormal="115" workbookViewId="0">
      <selection activeCell="F12" sqref="F12:G12"/>
    </sheetView>
  </sheetViews>
  <sheetFormatPr defaultColWidth="9.11428571428571" defaultRowHeight="12.75"/>
  <cols>
    <col min="1" max="2" width="2.66666666666667" style="164" customWidth="1"/>
    <col min="3" max="3" width="9.44761904761905" style="292" customWidth="1"/>
    <col min="4" max="4" width="11.552380952381" style="165" customWidth="1"/>
    <col min="5" max="5" width="18.447619047619" style="165" customWidth="1"/>
    <col min="6" max="6" width="76.8857142857143" style="165" customWidth="1"/>
    <col min="7" max="7" width="19.447619047619" style="165" customWidth="1"/>
    <col min="8" max="8" width="17.3333333333333" style="166" customWidth="1"/>
    <col min="9" max="9" width="9.11428571428571" style="165" hidden="1" customWidth="1"/>
    <col min="10" max="10" width="9.11428571428571" style="165"/>
    <col min="11" max="11" width="113.333333333333" style="163" customWidth="1"/>
    <col min="12" max="12" width="95.552380952381" style="293" customWidth="1"/>
    <col min="13" max="13" width="113.333333333333" style="293" customWidth="1"/>
    <col min="14" max="16384" width="9.11428571428571" style="165"/>
  </cols>
  <sheetData>
    <row r="1" s="55" customFormat="1" spans="1:13">
      <c r="A1" s="167"/>
      <c r="B1" s="167"/>
      <c r="C1" s="56"/>
      <c r="D1" s="294"/>
      <c r="E1" s="294"/>
      <c r="F1" s="295" t="s">
        <v>106</v>
      </c>
      <c r="G1" s="294"/>
      <c r="H1" s="294"/>
      <c r="K1" s="130"/>
      <c r="L1" s="306"/>
      <c r="M1" s="306"/>
    </row>
    <row r="2" s="55" customFormat="1" spans="1:13">
      <c r="A2" s="167"/>
      <c r="B2" s="167"/>
      <c r="C2" s="56"/>
      <c r="D2" s="294"/>
      <c r="E2" s="294"/>
      <c r="F2" s="295"/>
      <c r="G2" s="294"/>
      <c r="H2" s="294"/>
      <c r="K2" s="130"/>
      <c r="L2" s="306"/>
      <c r="M2" s="306"/>
    </row>
    <row r="3" s="55" customFormat="1" spans="1:13">
      <c r="A3" s="167"/>
      <c r="B3" s="167"/>
      <c r="C3" s="56"/>
      <c r="D3" s="294"/>
      <c r="E3" s="294"/>
      <c r="F3" s="295"/>
      <c r="G3" s="294"/>
      <c r="H3" s="294"/>
      <c r="K3" s="130"/>
      <c r="L3" s="306"/>
      <c r="M3" s="306"/>
    </row>
    <row r="4" s="55" customFormat="1" spans="1:13">
      <c r="A4" s="167"/>
      <c r="B4" s="167"/>
      <c r="C4" s="56"/>
      <c r="D4" s="294"/>
      <c r="E4" s="294"/>
      <c r="F4" s="295"/>
      <c r="G4" s="294"/>
      <c r="H4" s="294"/>
      <c r="K4" s="130"/>
      <c r="L4" s="306"/>
      <c r="M4" s="306"/>
    </row>
    <row r="5" s="55" customFormat="1" spans="1:13">
      <c r="A5" s="167"/>
      <c r="B5" s="167"/>
      <c r="C5" s="56"/>
      <c r="D5" s="294"/>
      <c r="E5" s="294"/>
      <c r="F5" s="295"/>
      <c r="G5" s="294"/>
      <c r="H5" s="294"/>
      <c r="K5" s="130"/>
      <c r="L5" s="306"/>
      <c r="M5" s="306"/>
    </row>
    <row r="6" s="55" customFormat="1" ht="29.25" customHeight="1" spans="1:13">
      <c r="A6" s="167"/>
      <c r="B6" s="167"/>
      <c r="C6" s="56"/>
      <c r="D6" s="296" t="s">
        <v>4</v>
      </c>
      <c r="E6" s="297" t="s">
        <v>107</v>
      </c>
      <c r="F6" s="297"/>
      <c r="G6" s="298" t="s">
        <v>108</v>
      </c>
      <c r="H6" s="299">
        <v>45919</v>
      </c>
      <c r="K6" s="130"/>
      <c r="L6" s="306"/>
      <c r="M6" s="306"/>
    </row>
    <row r="7" s="55" customFormat="1" spans="1:13">
      <c r="A7" s="167"/>
      <c r="B7" s="167"/>
      <c r="C7" s="56"/>
      <c r="D7" s="296" t="s">
        <v>109</v>
      </c>
      <c r="E7" s="297" t="s">
        <v>110</v>
      </c>
      <c r="F7" s="297"/>
      <c r="G7" s="298"/>
      <c r="H7" s="297"/>
      <c r="K7" s="130"/>
      <c r="L7" s="306"/>
      <c r="M7" s="306"/>
    </row>
    <row r="8" s="55" customFormat="1" spans="1:13">
      <c r="A8" s="167"/>
      <c r="B8" s="167"/>
      <c r="C8" s="56"/>
      <c r="D8" s="296"/>
      <c r="E8" s="296"/>
      <c r="F8" s="296"/>
      <c r="G8" s="296"/>
      <c r="H8" s="296"/>
      <c r="K8" s="130"/>
      <c r="L8" s="306"/>
      <c r="M8" s="306"/>
    </row>
    <row r="9" spans="4:8">
      <c r="D9" s="296" t="s">
        <v>111</v>
      </c>
      <c r="E9" s="296" t="s">
        <v>112</v>
      </c>
      <c r="F9" s="300" t="s">
        <v>113</v>
      </c>
      <c r="G9" s="300"/>
      <c r="H9" s="296" t="s">
        <v>114</v>
      </c>
    </row>
    <row r="10" spans="3:8">
      <c r="C10" s="292" t="s">
        <v>115</v>
      </c>
      <c r="D10" s="296"/>
      <c r="E10" s="296"/>
      <c r="F10" s="300"/>
      <c r="G10" s="300"/>
      <c r="H10" s="296"/>
    </row>
    <row r="11" spans="3:8">
      <c r="C11" s="292">
        <v>1</v>
      </c>
      <c r="D11" s="296">
        <v>1</v>
      </c>
      <c r="E11" s="301" t="s">
        <v>116</v>
      </c>
      <c r="F11" s="301"/>
      <c r="G11" s="301"/>
      <c r="H11" s="301"/>
    </row>
    <row r="12" spans="1:13">
      <c r="A12" s="164">
        <v>1</v>
      </c>
      <c r="B12" s="164">
        <v>1</v>
      </c>
      <c r="C12" s="292">
        <v>1</v>
      </c>
      <c r="D12" s="177" t="s">
        <v>117</v>
      </c>
      <c r="E12" s="302" t="s">
        <v>118</v>
      </c>
      <c r="F12" s="179" t="s">
        <v>119</v>
      </c>
      <c r="G12" s="179"/>
      <c r="H12" s="303" t="s">
        <v>120</v>
      </c>
      <c r="I12" s="307"/>
      <c r="J12" s="307" t="s">
        <v>121</v>
      </c>
      <c r="K12" s="308"/>
      <c r="L12" s="293" t="s">
        <v>119</v>
      </c>
      <c r="M12" s="309"/>
    </row>
    <row r="13" ht="154.5" customHeight="1" spans="3:13">
      <c r="C13" s="292">
        <v>1</v>
      </c>
      <c r="D13" s="163"/>
      <c r="E13" s="304" t="s">
        <v>122</v>
      </c>
      <c r="F13" s="304"/>
      <c r="G13" s="304"/>
      <c r="H13" s="305"/>
      <c r="K13" s="310"/>
      <c r="M13" s="293" t="s">
        <v>122</v>
      </c>
    </row>
    <row r="14" spans="3:12">
      <c r="C14" s="292">
        <v>1</v>
      </c>
      <c r="D14" s="163"/>
      <c r="E14" s="305"/>
      <c r="F14" s="305"/>
      <c r="G14" s="305"/>
      <c r="H14" s="305"/>
      <c r="L14" s="165"/>
    </row>
    <row r="15" spans="3:13">
      <c r="C15" s="292">
        <v>1</v>
      </c>
      <c r="D15" s="187"/>
      <c r="E15" s="188"/>
      <c r="F15" s="188"/>
      <c r="G15" s="188"/>
      <c r="H15" s="188"/>
      <c r="L15" s="165"/>
      <c r="M15" s="165"/>
    </row>
    <row r="16" spans="1:13">
      <c r="A16" s="164">
        <v>1</v>
      </c>
      <c r="B16" s="164">
        <v>2</v>
      </c>
      <c r="C16" s="292">
        <v>1</v>
      </c>
      <c r="D16" s="177" t="s">
        <v>123</v>
      </c>
      <c r="E16" s="302" t="s">
        <v>124</v>
      </c>
      <c r="F16" s="179" t="s">
        <v>125</v>
      </c>
      <c r="G16" s="179"/>
      <c r="H16" s="303" t="s">
        <v>126</v>
      </c>
      <c r="I16" s="307"/>
      <c r="J16" s="307" t="s">
        <v>121</v>
      </c>
      <c r="K16" s="308"/>
      <c r="L16" s="293" t="s">
        <v>125</v>
      </c>
      <c r="M16" s="309"/>
    </row>
    <row r="17" ht="162.75" customHeight="1" spans="3:13">
      <c r="C17" s="292">
        <v>1</v>
      </c>
      <c r="D17" s="163"/>
      <c r="E17" s="304" t="s">
        <v>127</v>
      </c>
      <c r="F17" s="304"/>
      <c r="G17" s="304"/>
      <c r="H17" s="305"/>
      <c r="K17" s="311"/>
      <c r="M17" s="293" t="s">
        <v>127</v>
      </c>
    </row>
    <row r="18" spans="3:12">
      <c r="C18" s="292">
        <v>1</v>
      </c>
      <c r="D18" s="163"/>
      <c r="E18" s="305"/>
      <c r="F18" s="305"/>
      <c r="G18" s="305"/>
      <c r="H18" s="305"/>
      <c r="L18" s="165"/>
    </row>
    <row r="19" spans="3:13">
      <c r="C19" s="292">
        <v>1</v>
      </c>
      <c r="D19" s="187"/>
      <c r="E19" s="188"/>
      <c r="F19" s="188"/>
      <c r="G19" s="188"/>
      <c r="H19" s="188"/>
      <c r="L19" s="165"/>
      <c r="M19" s="165"/>
    </row>
    <row r="20" spans="1:13">
      <c r="A20" s="164">
        <v>1</v>
      </c>
      <c r="B20" s="164">
        <v>3</v>
      </c>
      <c r="C20" s="292">
        <v>1</v>
      </c>
      <c r="D20" s="177" t="s">
        <v>128</v>
      </c>
      <c r="E20" s="302" t="s">
        <v>129</v>
      </c>
      <c r="F20" s="179" t="s">
        <v>130</v>
      </c>
      <c r="G20" s="179"/>
      <c r="H20" s="303" t="s">
        <v>126</v>
      </c>
      <c r="I20" s="307"/>
      <c r="J20" s="307" t="s">
        <v>121</v>
      </c>
      <c r="K20" s="308"/>
      <c r="L20" s="293" t="s">
        <v>130</v>
      </c>
      <c r="M20" s="309"/>
    </row>
    <row r="21" ht="38.25" spans="3:13">
      <c r="C21" s="292">
        <v>1</v>
      </c>
      <c r="D21" s="163"/>
      <c r="E21" s="304" t="s">
        <v>131</v>
      </c>
      <c r="F21" s="304"/>
      <c r="G21" s="304"/>
      <c r="H21" s="305"/>
      <c r="K21" s="311"/>
      <c r="M21" s="293" t="s">
        <v>131</v>
      </c>
    </row>
    <row r="22" spans="3:12">
      <c r="C22" s="292">
        <v>1</v>
      </c>
      <c r="D22" s="163"/>
      <c r="E22" s="305"/>
      <c r="F22" s="305"/>
      <c r="G22" s="305"/>
      <c r="H22" s="305"/>
      <c r="L22" s="165"/>
    </row>
    <row r="23" spans="3:13">
      <c r="C23" s="292">
        <v>1</v>
      </c>
      <c r="D23" s="187"/>
      <c r="E23" s="188"/>
      <c r="F23" s="188"/>
      <c r="G23" s="188"/>
      <c r="H23" s="188"/>
      <c r="L23" s="165"/>
      <c r="M23" s="165"/>
    </row>
    <row r="24" ht="25.5" customHeight="1" spans="1:13">
      <c r="A24" s="164">
        <v>1</v>
      </c>
      <c r="B24" s="164">
        <v>4</v>
      </c>
      <c r="C24" s="292">
        <v>1</v>
      </c>
      <c r="D24" s="177" t="s">
        <v>132</v>
      </c>
      <c r="E24" s="302">
        <v>99063</v>
      </c>
      <c r="F24" s="179" t="s">
        <v>133</v>
      </c>
      <c r="G24" s="179"/>
      <c r="H24" s="303" t="s">
        <v>134</v>
      </c>
      <c r="I24" s="307"/>
      <c r="J24" s="307" t="s">
        <v>135</v>
      </c>
      <c r="K24" s="308"/>
      <c r="L24" s="293" t="s">
        <v>133</v>
      </c>
      <c r="M24" s="309"/>
    </row>
    <row r="25" ht="82" customHeight="1" spans="3:13">
      <c r="C25" s="292">
        <v>1</v>
      </c>
      <c r="D25" s="163"/>
      <c r="E25" s="304" t="s">
        <v>136</v>
      </c>
      <c r="F25" s="304"/>
      <c r="G25" s="304"/>
      <c r="H25" s="305"/>
      <c r="K25" s="311"/>
      <c r="M25" s="293" t="s">
        <v>136</v>
      </c>
    </row>
    <row r="26" spans="3:12">
      <c r="C26" s="292">
        <v>1</v>
      </c>
      <c r="D26" s="163"/>
      <c r="E26" s="305"/>
      <c r="F26" s="305"/>
      <c r="G26" s="305"/>
      <c r="H26" s="305"/>
      <c r="L26" s="165"/>
    </row>
    <row r="27" spans="3:13">
      <c r="C27" s="292">
        <v>1</v>
      </c>
      <c r="D27" s="187"/>
      <c r="E27" s="188"/>
      <c r="F27" s="188"/>
      <c r="G27" s="188"/>
      <c r="H27" s="188"/>
      <c r="L27" s="165"/>
      <c r="M27" s="165"/>
    </row>
    <row r="28" spans="1:13">
      <c r="A28" s="164">
        <v>1</v>
      </c>
      <c r="B28" s="164">
        <v>5</v>
      </c>
      <c r="C28" s="292">
        <v>1</v>
      </c>
      <c r="D28" s="177" t="s">
        <v>137</v>
      </c>
      <c r="E28" s="302">
        <v>5213840</v>
      </c>
      <c r="F28" s="179" t="s">
        <v>138</v>
      </c>
      <c r="G28" s="179"/>
      <c r="H28" s="303" t="s">
        <v>139</v>
      </c>
      <c r="I28" s="307"/>
      <c r="J28" s="307" t="s">
        <v>140</v>
      </c>
      <c r="K28" s="308"/>
      <c r="L28" s="293" t="s">
        <v>138</v>
      </c>
      <c r="M28" s="309"/>
    </row>
    <row r="29" ht="58" customHeight="1" spans="3:13">
      <c r="C29" s="292">
        <v>1</v>
      </c>
      <c r="D29" s="163"/>
      <c r="E29" s="304" t="s">
        <v>141</v>
      </c>
      <c r="F29" s="304"/>
      <c r="G29" s="304"/>
      <c r="H29" s="305"/>
      <c r="K29" s="311"/>
      <c r="M29" s="293" t="s">
        <v>141</v>
      </c>
    </row>
    <row r="30" spans="3:12">
      <c r="C30" s="292">
        <v>1</v>
      </c>
      <c r="D30" s="163"/>
      <c r="E30" s="305"/>
      <c r="F30" s="305"/>
      <c r="G30" s="305"/>
      <c r="H30" s="305"/>
      <c r="L30" s="165"/>
    </row>
    <row r="31" spans="3:13">
      <c r="C31" s="292">
        <v>1</v>
      </c>
      <c r="D31" s="187"/>
      <c r="E31" s="188"/>
      <c r="F31" s="188"/>
      <c r="G31" s="188"/>
      <c r="H31" s="188"/>
      <c r="L31" s="165"/>
      <c r="M31" s="165"/>
    </row>
    <row r="32" spans="1:13">
      <c r="A32" s="164">
        <v>1</v>
      </c>
      <c r="B32" s="164">
        <v>6</v>
      </c>
      <c r="C32" s="292">
        <v>1</v>
      </c>
      <c r="D32" s="177" t="s">
        <v>142</v>
      </c>
      <c r="E32" s="302">
        <v>1600404</v>
      </c>
      <c r="F32" s="179" t="s">
        <v>143</v>
      </c>
      <c r="G32" s="179"/>
      <c r="H32" s="303" t="s">
        <v>144</v>
      </c>
      <c r="I32" s="307"/>
      <c r="J32" s="307" t="s">
        <v>140</v>
      </c>
      <c r="K32" s="308"/>
      <c r="L32" s="293" t="s">
        <v>143</v>
      </c>
      <c r="M32" s="309"/>
    </row>
    <row r="33" ht="38.25" spans="3:13">
      <c r="C33" s="292">
        <v>1</v>
      </c>
      <c r="D33" s="163"/>
      <c r="E33" s="304" t="s">
        <v>145</v>
      </c>
      <c r="F33" s="304"/>
      <c r="G33" s="304"/>
      <c r="H33" s="305"/>
      <c r="K33" s="311"/>
      <c r="M33" s="293" t="s">
        <v>145</v>
      </c>
    </row>
    <row r="34" spans="3:12">
      <c r="C34" s="292">
        <v>1</v>
      </c>
      <c r="D34" s="163"/>
      <c r="E34" s="305"/>
      <c r="F34" s="305"/>
      <c r="G34" s="305"/>
      <c r="H34" s="305"/>
      <c r="L34" s="165"/>
    </row>
    <row r="35" spans="3:13">
      <c r="C35" s="292">
        <v>1</v>
      </c>
      <c r="D35" s="187"/>
      <c r="E35" s="188"/>
      <c r="F35" s="188"/>
      <c r="G35" s="188"/>
      <c r="H35" s="188"/>
      <c r="L35" s="165"/>
      <c r="M35" s="165"/>
    </row>
    <row r="36" ht="38.25" spans="1:13">
      <c r="A36" s="164">
        <v>1</v>
      </c>
      <c r="B36" s="164">
        <v>7</v>
      </c>
      <c r="C36" s="292">
        <v>1</v>
      </c>
      <c r="D36" s="177" t="s">
        <v>146</v>
      </c>
      <c r="E36" s="302">
        <v>101859</v>
      </c>
      <c r="F36" s="179" t="s">
        <v>147</v>
      </c>
      <c r="G36" s="179"/>
      <c r="H36" s="303" t="s">
        <v>120</v>
      </c>
      <c r="I36" s="307"/>
      <c r="J36" s="307" t="s">
        <v>135</v>
      </c>
      <c r="K36" s="308"/>
      <c r="L36" s="293" t="s">
        <v>147</v>
      </c>
      <c r="M36" s="309"/>
    </row>
    <row r="37" ht="147" customHeight="1" spans="3:13">
      <c r="C37" s="292">
        <v>1</v>
      </c>
      <c r="D37" s="163"/>
      <c r="E37" s="304" t="s">
        <v>148</v>
      </c>
      <c r="F37" s="304"/>
      <c r="G37" s="304"/>
      <c r="H37" s="305"/>
      <c r="K37" s="310"/>
      <c r="M37" s="293" t="s">
        <v>148</v>
      </c>
    </row>
    <row r="38" spans="3:12">
      <c r="C38" s="292">
        <v>1</v>
      </c>
      <c r="D38" s="163"/>
      <c r="E38" s="305"/>
      <c r="F38" s="305"/>
      <c r="G38" s="305"/>
      <c r="H38" s="305"/>
      <c r="L38" s="165"/>
    </row>
    <row r="39" spans="3:13">
      <c r="C39" s="292">
        <v>1</v>
      </c>
      <c r="D39" s="187"/>
      <c r="E39" s="188"/>
      <c r="F39" s="188"/>
      <c r="G39" s="188"/>
      <c r="H39" s="188"/>
      <c r="L39" s="165"/>
      <c r="M39" s="165"/>
    </row>
    <row r="40" ht="25.5" spans="1:13">
      <c r="A40" s="164">
        <v>1</v>
      </c>
      <c r="B40" s="164">
        <v>8</v>
      </c>
      <c r="C40" s="292">
        <v>1</v>
      </c>
      <c r="D40" s="177" t="s">
        <v>149</v>
      </c>
      <c r="E40" s="302" t="s">
        <v>150</v>
      </c>
      <c r="F40" s="179" t="s">
        <v>151</v>
      </c>
      <c r="G40" s="179"/>
      <c r="H40" s="303" t="s">
        <v>120</v>
      </c>
      <c r="I40" s="307"/>
      <c r="J40" s="307" t="s">
        <v>121</v>
      </c>
      <c r="K40" s="308"/>
      <c r="L40" s="293" t="s">
        <v>151</v>
      </c>
      <c r="M40" s="309"/>
    </row>
    <row r="41" ht="76.5" spans="3:13">
      <c r="C41" s="292">
        <v>1</v>
      </c>
      <c r="D41" s="163"/>
      <c r="E41" s="304" t="s">
        <v>152</v>
      </c>
      <c r="F41" s="304"/>
      <c r="G41" s="304"/>
      <c r="H41" s="305"/>
      <c r="K41" s="311"/>
      <c r="M41" s="293" t="s">
        <v>152</v>
      </c>
    </row>
    <row r="42" spans="3:12">
      <c r="C42" s="292">
        <v>1</v>
      </c>
      <c r="D42" s="163"/>
      <c r="E42" s="305"/>
      <c r="F42" s="305"/>
      <c r="G42" s="305"/>
      <c r="H42" s="305"/>
      <c r="L42" s="165"/>
    </row>
    <row r="43" spans="3:13">
      <c r="C43" s="292">
        <v>1</v>
      </c>
      <c r="D43" s="187"/>
      <c r="E43" s="188"/>
      <c r="F43" s="188"/>
      <c r="G43" s="188"/>
      <c r="H43" s="188"/>
      <c r="L43" s="165"/>
      <c r="M43" s="165"/>
    </row>
    <row r="44" spans="1:13">
      <c r="A44" s="164">
        <v>1</v>
      </c>
      <c r="B44" s="164">
        <v>9</v>
      </c>
      <c r="C44" s="292">
        <v>1</v>
      </c>
      <c r="D44" s="177" t="s">
        <v>153</v>
      </c>
      <c r="E44" s="302" t="s">
        <v>154</v>
      </c>
      <c r="F44" s="179" t="s">
        <v>155</v>
      </c>
      <c r="G44" s="179"/>
      <c r="H44" s="303" t="s">
        <v>156</v>
      </c>
      <c r="I44" s="307"/>
      <c r="J44" s="307" t="s">
        <v>157</v>
      </c>
      <c r="K44" s="308"/>
      <c r="L44" s="293" t="s">
        <v>155</v>
      </c>
      <c r="M44" s="309"/>
    </row>
    <row r="45" ht="67" customHeight="1" spans="3:13">
      <c r="C45" s="292">
        <v>1</v>
      </c>
      <c r="D45" s="163"/>
      <c r="E45" s="304" t="s">
        <v>158</v>
      </c>
      <c r="F45" s="304"/>
      <c r="G45" s="304"/>
      <c r="H45" s="305"/>
      <c r="K45" s="311"/>
      <c r="M45" s="293" t="s">
        <v>158</v>
      </c>
    </row>
    <row r="46" ht="12" customHeight="1" spans="3:12">
      <c r="C46" s="292">
        <v>1</v>
      </c>
      <c r="D46" s="163"/>
      <c r="E46" s="305"/>
      <c r="F46" s="305"/>
      <c r="G46" s="305"/>
      <c r="H46" s="305"/>
      <c r="L46" s="165"/>
    </row>
    <row r="47" spans="3:13">
      <c r="C47" s="292">
        <v>1</v>
      </c>
      <c r="D47" s="187"/>
      <c r="E47" s="188"/>
      <c r="F47" s="188"/>
      <c r="G47" s="188"/>
      <c r="H47" s="188"/>
      <c r="L47" s="165"/>
      <c r="M47" s="165"/>
    </row>
    <row r="48" ht="25.5" spans="1:13">
      <c r="A48" s="164">
        <v>1</v>
      </c>
      <c r="B48" s="164">
        <v>10</v>
      </c>
      <c r="C48" s="292">
        <v>1</v>
      </c>
      <c r="D48" s="177" t="s">
        <v>159</v>
      </c>
      <c r="E48" s="302">
        <v>104796</v>
      </c>
      <c r="F48" s="179" t="s">
        <v>160</v>
      </c>
      <c r="G48" s="179"/>
      <c r="H48" s="303" t="s">
        <v>134</v>
      </c>
      <c r="I48" s="307"/>
      <c r="J48" s="307" t="s">
        <v>135</v>
      </c>
      <c r="K48" s="308"/>
      <c r="L48" s="293" t="s">
        <v>160</v>
      </c>
      <c r="M48" s="309"/>
    </row>
    <row r="49" ht="64.5" customHeight="1" spans="3:13">
      <c r="C49" s="292">
        <v>1</v>
      </c>
      <c r="D49" s="163"/>
      <c r="E49" s="304" t="s">
        <v>161</v>
      </c>
      <c r="F49" s="304"/>
      <c r="G49" s="304"/>
      <c r="H49" s="305"/>
      <c r="K49" s="311"/>
      <c r="M49" s="293" t="s">
        <v>161</v>
      </c>
    </row>
    <row r="50" spans="3:12">
      <c r="C50" s="292">
        <v>1</v>
      </c>
      <c r="D50" s="163"/>
      <c r="E50" s="305"/>
      <c r="F50" s="305"/>
      <c r="G50" s="305"/>
      <c r="H50" s="305"/>
      <c r="L50" s="165"/>
    </row>
    <row r="51" spans="3:13">
      <c r="C51" s="292">
        <v>1</v>
      </c>
      <c r="D51" s="187"/>
      <c r="E51" s="188"/>
      <c r="F51" s="188"/>
      <c r="G51" s="188"/>
      <c r="H51" s="188"/>
      <c r="L51" s="165"/>
      <c r="M51" s="165"/>
    </row>
    <row r="52" spans="1:13">
      <c r="A52" s="164">
        <v>1</v>
      </c>
      <c r="B52" s="164">
        <v>11</v>
      </c>
      <c r="C52" s="292">
        <v>1</v>
      </c>
      <c r="D52" s="177" t="s">
        <v>162</v>
      </c>
      <c r="E52" s="302" t="s">
        <v>163</v>
      </c>
      <c r="F52" s="179" t="s">
        <v>164</v>
      </c>
      <c r="G52" s="179"/>
      <c r="H52" s="303" t="s">
        <v>156</v>
      </c>
      <c r="I52" s="307"/>
      <c r="J52" s="307" t="s">
        <v>165</v>
      </c>
      <c r="K52" s="308"/>
      <c r="L52" s="293" t="s">
        <v>164</v>
      </c>
      <c r="M52" s="309"/>
    </row>
    <row r="53" ht="51" spans="3:13">
      <c r="C53" s="292">
        <v>1</v>
      </c>
      <c r="D53" s="163"/>
      <c r="E53" s="304" t="s">
        <v>166</v>
      </c>
      <c r="F53" s="304"/>
      <c r="G53" s="304"/>
      <c r="H53" s="305"/>
      <c r="K53" s="311"/>
      <c r="M53" s="293" t="s">
        <v>166</v>
      </c>
    </row>
    <row r="54" spans="3:12">
      <c r="C54" s="292">
        <v>1</v>
      </c>
      <c r="D54" s="163"/>
      <c r="E54" s="305"/>
      <c r="F54" s="305"/>
      <c r="G54" s="305"/>
      <c r="H54" s="305"/>
      <c r="L54" s="165"/>
    </row>
    <row r="55" spans="3:13">
      <c r="C55" s="292">
        <v>1</v>
      </c>
      <c r="D55" s="187"/>
      <c r="E55" s="188"/>
      <c r="F55" s="188"/>
      <c r="G55" s="188"/>
      <c r="H55" s="188"/>
      <c r="L55" s="165"/>
      <c r="M55" s="165"/>
    </row>
    <row r="56" spans="1:13">
      <c r="A56" s="164">
        <v>1</v>
      </c>
      <c r="B56" s="164">
        <v>12</v>
      </c>
      <c r="C56" s="292">
        <v>1</v>
      </c>
      <c r="D56" s="177" t="s">
        <v>167</v>
      </c>
      <c r="E56" s="302" t="s">
        <v>168</v>
      </c>
      <c r="F56" s="179" t="s">
        <v>169</v>
      </c>
      <c r="G56" s="179"/>
      <c r="H56" s="303" t="s">
        <v>170</v>
      </c>
      <c r="I56" s="307"/>
      <c r="J56" s="307" t="s">
        <v>165</v>
      </c>
      <c r="K56" s="308"/>
      <c r="L56" s="293" t="s">
        <v>169</v>
      </c>
      <c r="M56" s="309"/>
    </row>
    <row r="57" ht="69" customHeight="1" spans="3:13">
      <c r="C57" s="292">
        <v>1</v>
      </c>
      <c r="D57" s="163"/>
      <c r="E57" s="304" t="s">
        <v>171</v>
      </c>
      <c r="F57" s="304"/>
      <c r="G57" s="304"/>
      <c r="H57" s="305"/>
      <c r="K57" s="311"/>
      <c r="M57" s="293" t="s">
        <v>171</v>
      </c>
    </row>
    <row r="58" spans="3:12">
      <c r="C58" s="292">
        <v>1</v>
      </c>
      <c r="D58" s="163"/>
      <c r="E58" s="305"/>
      <c r="F58" s="305"/>
      <c r="G58" s="305"/>
      <c r="H58" s="305"/>
      <c r="L58" s="165"/>
    </row>
    <row r="59" spans="3:13">
      <c r="C59" s="292">
        <v>1</v>
      </c>
      <c r="D59" s="187"/>
      <c r="E59" s="188"/>
      <c r="F59" s="188"/>
      <c r="G59" s="188"/>
      <c r="H59" s="188"/>
      <c r="L59" s="165"/>
      <c r="M59" s="165"/>
    </row>
    <row r="60" spans="1:13">
      <c r="A60" s="164">
        <v>1</v>
      </c>
      <c r="B60" s="164">
        <v>13</v>
      </c>
      <c r="C60" s="292">
        <v>1</v>
      </c>
      <c r="D60" s="177" t="s">
        <v>172</v>
      </c>
      <c r="E60" s="302" t="s">
        <v>173</v>
      </c>
      <c r="F60" s="179" t="s">
        <v>174</v>
      </c>
      <c r="G60" s="179"/>
      <c r="H60" s="303" t="s">
        <v>156</v>
      </c>
      <c r="I60" s="307"/>
      <c r="J60" s="307" t="s">
        <v>121</v>
      </c>
      <c r="K60" s="308"/>
      <c r="L60" s="293" t="s">
        <v>174</v>
      </c>
      <c r="M60" s="309"/>
    </row>
    <row r="61" ht="38.25" spans="3:13">
      <c r="C61" s="292">
        <v>1</v>
      </c>
      <c r="D61" s="163"/>
      <c r="E61" s="304" t="s">
        <v>175</v>
      </c>
      <c r="F61" s="304"/>
      <c r="G61" s="304"/>
      <c r="H61" s="305"/>
      <c r="K61" s="311"/>
      <c r="M61" s="293" t="s">
        <v>175</v>
      </c>
    </row>
    <row r="62" spans="3:12">
      <c r="C62" s="292">
        <v>1</v>
      </c>
      <c r="D62" s="163"/>
      <c r="E62" s="305"/>
      <c r="F62" s="305"/>
      <c r="G62" s="305"/>
      <c r="H62" s="305"/>
      <c r="L62" s="165"/>
    </row>
    <row r="63" spans="3:13">
      <c r="C63" s="292">
        <v>1</v>
      </c>
      <c r="D63" s="187"/>
      <c r="E63" s="188"/>
      <c r="F63" s="188"/>
      <c r="G63" s="188"/>
      <c r="H63" s="188"/>
      <c r="L63" s="165"/>
      <c r="M63" s="165"/>
    </row>
    <row r="64" spans="1:13">
      <c r="A64" s="164">
        <v>1</v>
      </c>
      <c r="B64" s="164">
        <v>14</v>
      </c>
      <c r="C64" s="292">
        <v>1</v>
      </c>
      <c r="D64" s="177" t="s">
        <v>176</v>
      </c>
      <c r="E64" s="302" t="s">
        <v>177</v>
      </c>
      <c r="F64" s="179" t="s">
        <v>178</v>
      </c>
      <c r="G64" s="179"/>
      <c r="H64" s="303" t="s">
        <v>179</v>
      </c>
      <c r="I64" s="307"/>
      <c r="J64" s="307" t="s">
        <v>121</v>
      </c>
      <c r="K64" s="308"/>
      <c r="L64" s="293" t="s">
        <v>178</v>
      </c>
      <c r="M64" s="309"/>
    </row>
    <row r="65" ht="132" customHeight="1" spans="3:13">
      <c r="C65" s="292">
        <v>1</v>
      </c>
      <c r="D65" s="163"/>
      <c r="E65" s="304" t="s">
        <v>180</v>
      </c>
      <c r="F65" s="304"/>
      <c r="G65" s="304"/>
      <c r="H65" s="305"/>
      <c r="K65" s="311"/>
      <c r="M65" s="293" t="s">
        <v>180</v>
      </c>
    </row>
    <row r="66" spans="3:12">
      <c r="C66" s="292">
        <v>1</v>
      </c>
      <c r="D66" s="163"/>
      <c r="E66" s="305"/>
      <c r="F66" s="305"/>
      <c r="G66" s="305"/>
      <c r="H66" s="305"/>
      <c r="L66" s="165"/>
    </row>
    <row r="67" spans="3:13">
      <c r="C67" s="292">
        <v>1</v>
      </c>
      <c r="D67" s="187"/>
      <c r="E67" s="188"/>
      <c r="F67" s="188"/>
      <c r="G67" s="188"/>
      <c r="H67" s="188"/>
      <c r="L67" s="165"/>
      <c r="M67" s="165"/>
    </row>
    <row r="68" spans="3:11">
      <c r="C68" s="292">
        <v>1</v>
      </c>
      <c r="D68" s="296">
        <v>2</v>
      </c>
      <c r="E68" s="301" t="s">
        <v>181</v>
      </c>
      <c r="F68" s="301"/>
      <c r="G68" s="301"/>
      <c r="H68" s="301"/>
      <c r="J68" s="307" t="s">
        <v>181</v>
      </c>
      <c r="K68" s="308"/>
    </row>
    <row r="69" spans="1:13">
      <c r="A69" s="164">
        <v>2</v>
      </c>
      <c r="B69" s="164">
        <v>1</v>
      </c>
      <c r="C69" s="292">
        <v>1</v>
      </c>
      <c r="D69" s="177" t="s">
        <v>182</v>
      </c>
      <c r="E69" s="302" t="s">
        <v>183</v>
      </c>
      <c r="F69" s="179" t="s">
        <v>184</v>
      </c>
      <c r="G69" s="179"/>
      <c r="H69" s="303" t="s">
        <v>156</v>
      </c>
      <c r="I69" s="307"/>
      <c r="J69" s="307" t="s">
        <v>121</v>
      </c>
      <c r="K69" s="311"/>
      <c r="L69" s="293" t="s">
        <v>184</v>
      </c>
      <c r="M69" s="309"/>
    </row>
    <row r="70" ht="127.5" spans="3:13">
      <c r="C70" s="292">
        <v>1</v>
      </c>
      <c r="D70" s="163"/>
      <c r="E70" s="304" t="s">
        <v>185</v>
      </c>
      <c r="F70" s="304"/>
      <c r="G70" s="304"/>
      <c r="H70" s="305"/>
      <c r="M70" s="293" t="s">
        <v>185</v>
      </c>
    </row>
    <row r="71" spans="3:12">
      <c r="C71" s="292">
        <v>1</v>
      </c>
      <c r="D71" s="163"/>
      <c r="E71" s="305"/>
      <c r="F71" s="305"/>
      <c r="G71" s="305"/>
      <c r="H71" s="305"/>
      <c r="L71" s="165"/>
    </row>
    <row r="72" spans="3:13">
      <c r="C72" s="292">
        <v>1</v>
      </c>
      <c r="D72" s="187"/>
      <c r="E72" s="188"/>
      <c r="F72" s="188"/>
      <c r="G72" s="188"/>
      <c r="H72" s="188"/>
      <c r="K72" s="308"/>
      <c r="L72" s="165"/>
      <c r="M72" s="165"/>
    </row>
    <row r="73" ht="38.25" spans="1:13">
      <c r="A73" s="164">
        <v>2</v>
      </c>
      <c r="B73" s="164">
        <v>2</v>
      </c>
      <c r="C73" s="292">
        <v>1</v>
      </c>
      <c r="D73" s="177" t="s">
        <v>186</v>
      </c>
      <c r="E73" s="302">
        <v>100973</v>
      </c>
      <c r="F73" s="179" t="s">
        <v>187</v>
      </c>
      <c r="G73" s="179"/>
      <c r="H73" s="303" t="s">
        <v>156</v>
      </c>
      <c r="I73" s="307"/>
      <c r="J73" s="307" t="s">
        <v>135</v>
      </c>
      <c r="K73" s="311"/>
      <c r="L73" s="293" t="s">
        <v>187</v>
      </c>
      <c r="M73" s="309"/>
    </row>
    <row r="74" ht="25.5" spans="3:13">
      <c r="C74" s="292">
        <v>1</v>
      </c>
      <c r="D74" s="163"/>
      <c r="E74" s="304" t="s">
        <v>188</v>
      </c>
      <c r="F74" s="304"/>
      <c r="G74" s="304"/>
      <c r="H74" s="305"/>
      <c r="M74" s="293" t="s">
        <v>188</v>
      </c>
    </row>
    <row r="75" spans="3:12">
      <c r="C75" s="292">
        <v>1</v>
      </c>
      <c r="D75" s="163"/>
      <c r="E75" s="305"/>
      <c r="F75" s="305"/>
      <c r="G75" s="305"/>
      <c r="H75" s="305"/>
      <c r="L75" s="165"/>
    </row>
    <row r="76" spans="3:13">
      <c r="C76" s="292">
        <v>1</v>
      </c>
      <c r="D76" s="187"/>
      <c r="E76" s="188"/>
      <c r="F76" s="188"/>
      <c r="G76" s="188"/>
      <c r="H76" s="188"/>
      <c r="K76" s="308"/>
      <c r="L76" s="165"/>
      <c r="M76" s="165"/>
    </row>
    <row r="77" spans="1:13">
      <c r="A77" s="164">
        <v>2</v>
      </c>
      <c r="B77" s="164">
        <v>3</v>
      </c>
      <c r="C77" s="292">
        <v>1</v>
      </c>
      <c r="D77" s="177" t="s">
        <v>189</v>
      </c>
      <c r="E77" s="302" t="s">
        <v>190</v>
      </c>
      <c r="F77" s="179" t="s">
        <v>191</v>
      </c>
      <c r="G77" s="179"/>
      <c r="H77" s="303" t="s">
        <v>170</v>
      </c>
      <c r="I77" s="307"/>
      <c r="J77" s="307" t="s">
        <v>121</v>
      </c>
      <c r="K77" s="311"/>
      <c r="L77" s="293" t="s">
        <v>191</v>
      </c>
      <c r="M77" s="309"/>
    </row>
    <row r="78" ht="43.5" customHeight="1" spans="3:13">
      <c r="C78" s="292">
        <v>1</v>
      </c>
      <c r="D78" s="163"/>
      <c r="E78" s="304" t="s">
        <v>192</v>
      </c>
      <c r="F78" s="304"/>
      <c r="G78" s="304"/>
      <c r="H78" s="305"/>
      <c r="M78" s="293" t="s">
        <v>192</v>
      </c>
    </row>
    <row r="79" spans="3:12">
      <c r="C79" s="292">
        <v>1</v>
      </c>
      <c r="D79" s="163"/>
      <c r="E79" s="305"/>
      <c r="F79" s="305"/>
      <c r="G79" s="305"/>
      <c r="H79" s="305"/>
      <c r="L79" s="165"/>
    </row>
    <row r="80" spans="3:13">
      <c r="C80" s="292">
        <v>1</v>
      </c>
      <c r="D80" s="187"/>
      <c r="E80" s="188"/>
      <c r="F80" s="188"/>
      <c r="G80" s="188"/>
      <c r="H80" s="188"/>
      <c r="K80" s="308"/>
      <c r="L80" s="165"/>
      <c r="M80" s="165"/>
    </row>
    <row r="81" spans="1:13">
      <c r="A81" s="164">
        <v>2</v>
      </c>
      <c r="B81" s="164">
        <v>4</v>
      </c>
      <c r="C81" s="292">
        <v>1</v>
      </c>
      <c r="D81" s="177" t="s">
        <v>193</v>
      </c>
      <c r="E81" s="302" t="s">
        <v>194</v>
      </c>
      <c r="F81" s="179" t="s">
        <v>195</v>
      </c>
      <c r="G81" s="179"/>
      <c r="H81" s="303" t="s">
        <v>156</v>
      </c>
      <c r="I81" s="307"/>
      <c r="J81" s="307" t="s">
        <v>121</v>
      </c>
      <c r="K81" s="311"/>
      <c r="L81" s="293" t="s">
        <v>195</v>
      </c>
      <c r="M81" s="309"/>
    </row>
    <row r="82" ht="25.5" spans="3:13">
      <c r="C82" s="292">
        <v>1</v>
      </c>
      <c r="D82" s="163"/>
      <c r="E82" s="304" t="s">
        <v>196</v>
      </c>
      <c r="F82" s="304"/>
      <c r="G82" s="304"/>
      <c r="H82" s="305"/>
      <c r="M82" s="293" t="s">
        <v>196</v>
      </c>
    </row>
    <row r="83" spans="3:12">
      <c r="C83" s="292">
        <v>1</v>
      </c>
      <c r="D83" s="163"/>
      <c r="E83" s="305"/>
      <c r="F83" s="305"/>
      <c r="G83" s="305"/>
      <c r="H83" s="305"/>
      <c r="L83" s="165"/>
    </row>
    <row r="84" spans="3:13">
      <c r="C84" s="292">
        <v>1</v>
      </c>
      <c r="D84" s="187"/>
      <c r="E84" s="188"/>
      <c r="F84" s="188"/>
      <c r="G84" s="188"/>
      <c r="H84" s="188"/>
      <c r="K84" s="308"/>
      <c r="L84" s="165"/>
      <c r="M84" s="165"/>
    </row>
    <row r="85" spans="1:13">
      <c r="A85" s="164">
        <v>2</v>
      </c>
      <c r="B85" s="164">
        <v>5</v>
      </c>
      <c r="C85" s="292">
        <v>1</v>
      </c>
      <c r="D85" s="177" t="s">
        <v>197</v>
      </c>
      <c r="E85" s="302" t="s">
        <v>173</v>
      </c>
      <c r="F85" s="179" t="s">
        <v>174</v>
      </c>
      <c r="G85" s="179"/>
      <c r="H85" s="303" t="s">
        <v>156</v>
      </c>
      <c r="I85" s="307"/>
      <c r="J85" s="307" t="s">
        <v>121</v>
      </c>
      <c r="K85" s="311"/>
      <c r="L85" s="293" t="s">
        <v>174</v>
      </c>
      <c r="M85" s="309"/>
    </row>
    <row r="86" ht="38.25" spans="3:13">
      <c r="C86" s="292">
        <v>1</v>
      </c>
      <c r="D86" s="163"/>
      <c r="E86" s="304" t="s">
        <v>175</v>
      </c>
      <c r="F86" s="304"/>
      <c r="G86" s="304"/>
      <c r="H86" s="305"/>
      <c r="M86" s="293" t="s">
        <v>175</v>
      </c>
    </row>
    <row r="87" spans="3:12">
      <c r="C87" s="292">
        <v>1</v>
      </c>
      <c r="D87" s="163"/>
      <c r="E87" s="305"/>
      <c r="F87" s="305"/>
      <c r="G87" s="305"/>
      <c r="H87" s="305"/>
      <c r="L87" s="165"/>
    </row>
    <row r="88" spans="3:13">
      <c r="C88" s="292">
        <v>1</v>
      </c>
      <c r="D88" s="187"/>
      <c r="E88" s="188"/>
      <c r="F88" s="188"/>
      <c r="G88" s="188"/>
      <c r="H88" s="188"/>
      <c r="K88" s="308"/>
      <c r="L88" s="165"/>
      <c r="M88" s="165"/>
    </row>
    <row r="89" spans="1:13">
      <c r="A89" s="164">
        <v>2</v>
      </c>
      <c r="B89" s="164">
        <v>6</v>
      </c>
      <c r="C89" s="292">
        <v>1</v>
      </c>
      <c r="D89" s="177" t="s">
        <v>198</v>
      </c>
      <c r="E89" s="302" t="s">
        <v>199</v>
      </c>
      <c r="F89" s="179" t="s">
        <v>200</v>
      </c>
      <c r="G89" s="179"/>
      <c r="H89" s="303" t="s">
        <v>120</v>
      </c>
      <c r="I89" s="307"/>
      <c r="J89" s="307" t="s">
        <v>121</v>
      </c>
      <c r="K89" s="311"/>
      <c r="L89" s="293" t="s">
        <v>200</v>
      </c>
      <c r="M89" s="309"/>
    </row>
    <row r="90" ht="51" spans="3:13">
      <c r="C90" s="292">
        <v>1</v>
      </c>
      <c r="D90" s="163"/>
      <c r="E90" s="304" t="s">
        <v>201</v>
      </c>
      <c r="F90" s="304"/>
      <c r="G90" s="304"/>
      <c r="H90" s="305"/>
      <c r="M90" s="293" t="s">
        <v>201</v>
      </c>
    </row>
    <row r="91" spans="3:12">
      <c r="C91" s="292">
        <v>1</v>
      </c>
      <c r="D91" s="163"/>
      <c r="E91" s="305"/>
      <c r="F91" s="305"/>
      <c r="G91" s="305"/>
      <c r="H91" s="305"/>
      <c r="L91" s="165"/>
    </row>
    <row r="92" spans="3:13">
      <c r="C92" s="292">
        <v>1</v>
      </c>
      <c r="D92" s="187"/>
      <c r="E92" s="188"/>
      <c r="F92" s="188"/>
      <c r="G92" s="188"/>
      <c r="H92" s="188"/>
      <c r="K92" s="308"/>
      <c r="L92" s="165"/>
      <c r="M92" s="165"/>
    </row>
    <row r="93" hidden="1" spans="3:12">
      <c r="C93" s="292">
        <v>0</v>
      </c>
      <c r="D93" s="163"/>
      <c r="E93" s="305"/>
      <c r="F93" s="305"/>
      <c r="G93" s="305"/>
      <c r="H93" s="305"/>
      <c r="L93" s="165"/>
    </row>
    <row r="94" hidden="1" spans="3:13">
      <c r="C94" s="292">
        <v>0</v>
      </c>
      <c r="D94" s="187"/>
      <c r="E94" s="188"/>
      <c r="F94" s="188"/>
      <c r="G94" s="188"/>
      <c r="H94" s="188"/>
      <c r="K94" s="308"/>
      <c r="L94" s="165"/>
      <c r="M94" s="165"/>
    </row>
    <row r="95" spans="3:11">
      <c r="C95" s="292">
        <v>1</v>
      </c>
      <c r="D95" s="296">
        <v>3</v>
      </c>
      <c r="E95" s="301" t="s">
        <v>202</v>
      </c>
      <c r="F95" s="301"/>
      <c r="G95" s="301"/>
      <c r="H95" s="301"/>
      <c r="J95" s="307" t="s">
        <v>202</v>
      </c>
      <c r="K95" s="311"/>
    </row>
    <row r="96" spans="1:13">
      <c r="A96" s="164">
        <v>3</v>
      </c>
      <c r="B96" s="164">
        <v>1</v>
      </c>
      <c r="C96" s="292">
        <v>1</v>
      </c>
      <c r="D96" s="177" t="s">
        <v>203</v>
      </c>
      <c r="E96" s="302" t="s">
        <v>204</v>
      </c>
      <c r="F96" s="179" t="s">
        <v>205</v>
      </c>
      <c r="G96" s="179"/>
      <c r="H96" s="303" t="s">
        <v>156</v>
      </c>
      <c r="I96" s="307"/>
      <c r="J96" s="307" t="s">
        <v>121</v>
      </c>
      <c r="L96" s="293" t="s">
        <v>205</v>
      </c>
      <c r="M96" s="309"/>
    </row>
    <row r="97" ht="75" customHeight="1" spans="3:13">
      <c r="C97" s="292">
        <v>1</v>
      </c>
      <c r="D97" s="163"/>
      <c r="E97" s="304" t="s">
        <v>206</v>
      </c>
      <c r="F97" s="304"/>
      <c r="G97" s="304"/>
      <c r="H97" s="305"/>
      <c r="M97" s="293" t="s">
        <v>206</v>
      </c>
    </row>
    <row r="98" spans="3:12">
      <c r="C98" s="292">
        <v>1</v>
      </c>
      <c r="D98" s="163"/>
      <c r="E98" s="305"/>
      <c r="F98" s="305"/>
      <c r="G98" s="305"/>
      <c r="H98" s="305"/>
      <c r="K98" s="308"/>
      <c r="L98" s="165"/>
    </row>
    <row r="99" spans="3:13">
      <c r="C99" s="292">
        <v>1</v>
      </c>
      <c r="D99" s="187"/>
      <c r="E99" s="188"/>
      <c r="F99" s="188"/>
      <c r="G99" s="188"/>
      <c r="H99" s="188"/>
      <c r="K99" s="311"/>
      <c r="L99" s="165"/>
      <c r="M99" s="165"/>
    </row>
    <row r="100" spans="1:13">
      <c r="A100" s="164">
        <v>3</v>
      </c>
      <c r="B100" s="164">
        <v>2</v>
      </c>
      <c r="C100" s="292">
        <v>1</v>
      </c>
      <c r="D100" s="177" t="s">
        <v>207</v>
      </c>
      <c r="E100" s="302" t="s">
        <v>208</v>
      </c>
      <c r="F100" s="179" t="s">
        <v>209</v>
      </c>
      <c r="G100" s="179"/>
      <c r="H100" s="303" t="s">
        <v>156</v>
      </c>
      <c r="I100" s="307"/>
      <c r="J100" s="307" t="s">
        <v>121</v>
      </c>
      <c r="L100" s="293" t="s">
        <v>209</v>
      </c>
      <c r="M100" s="309"/>
    </row>
    <row r="101" ht="191.25" spans="3:13">
      <c r="C101" s="292">
        <v>1</v>
      </c>
      <c r="D101" s="163"/>
      <c r="E101" s="304" t="s">
        <v>210</v>
      </c>
      <c r="F101" s="304"/>
      <c r="G101" s="304"/>
      <c r="H101" s="305"/>
      <c r="K101" s="312"/>
      <c r="M101" s="293" t="s">
        <v>210</v>
      </c>
    </row>
    <row r="102" spans="3:12">
      <c r="C102" s="292">
        <v>1</v>
      </c>
      <c r="D102" s="163"/>
      <c r="E102" s="305"/>
      <c r="F102" s="305"/>
      <c r="G102" s="305"/>
      <c r="H102" s="305"/>
      <c r="K102" s="308"/>
      <c r="L102" s="165"/>
    </row>
    <row r="103" spans="3:13">
      <c r="C103" s="292">
        <v>1</v>
      </c>
      <c r="D103" s="187"/>
      <c r="E103" s="188"/>
      <c r="F103" s="188"/>
      <c r="G103" s="188"/>
      <c r="H103" s="188"/>
      <c r="K103" s="311"/>
      <c r="L103" s="165"/>
      <c r="M103" s="165"/>
    </row>
    <row r="104" ht="38.25" spans="1:13">
      <c r="A104" s="164">
        <v>3</v>
      </c>
      <c r="B104" s="164">
        <v>3</v>
      </c>
      <c r="C104" s="292">
        <v>1</v>
      </c>
      <c r="D104" s="177" t="s">
        <v>211</v>
      </c>
      <c r="E104" s="302">
        <v>104491</v>
      </c>
      <c r="F104" s="179" t="s">
        <v>212</v>
      </c>
      <c r="G104" s="179"/>
      <c r="H104" s="303" t="s">
        <v>134</v>
      </c>
      <c r="I104" s="307"/>
      <c r="J104" s="307" t="s">
        <v>135</v>
      </c>
      <c r="L104" s="293" t="s">
        <v>212</v>
      </c>
      <c r="M104" s="309"/>
    </row>
    <row r="105" ht="216.75" spans="3:13">
      <c r="C105" s="292">
        <v>1</v>
      </c>
      <c r="D105" s="163"/>
      <c r="E105" s="304" t="s">
        <v>213</v>
      </c>
      <c r="F105" s="304"/>
      <c r="G105" s="304"/>
      <c r="H105" s="305"/>
      <c r="M105" s="293" t="s">
        <v>213</v>
      </c>
    </row>
    <row r="106" spans="3:12">
      <c r="C106" s="292">
        <v>1</v>
      </c>
      <c r="D106" s="163"/>
      <c r="E106" s="305"/>
      <c r="F106" s="305"/>
      <c r="G106" s="305"/>
      <c r="H106" s="305"/>
      <c r="K106" s="308"/>
      <c r="L106" s="165"/>
    </row>
    <row r="107" spans="3:13">
      <c r="C107" s="292">
        <v>1</v>
      </c>
      <c r="D107" s="187"/>
      <c r="E107" s="188"/>
      <c r="F107" s="188"/>
      <c r="G107" s="188"/>
      <c r="H107" s="188"/>
      <c r="K107" s="311"/>
      <c r="L107" s="165"/>
      <c r="M107" s="165"/>
    </row>
    <row r="108" ht="38.25" spans="1:13">
      <c r="A108" s="164">
        <v>3</v>
      </c>
      <c r="B108" s="164">
        <v>4</v>
      </c>
      <c r="C108" s="292">
        <v>1</v>
      </c>
      <c r="D108" s="177" t="s">
        <v>214</v>
      </c>
      <c r="E108" s="302">
        <v>104492</v>
      </c>
      <c r="F108" s="179" t="s">
        <v>215</v>
      </c>
      <c r="G108" s="179"/>
      <c r="H108" s="303" t="s">
        <v>134</v>
      </c>
      <c r="I108" s="307"/>
      <c r="J108" s="307" t="s">
        <v>135</v>
      </c>
      <c r="L108" s="293" t="s">
        <v>215</v>
      </c>
      <c r="M108" s="309"/>
    </row>
    <row r="109" ht="216.75" spans="3:13">
      <c r="C109" s="292">
        <v>1</v>
      </c>
      <c r="D109" s="163"/>
      <c r="E109" s="304" t="s">
        <v>216</v>
      </c>
      <c r="F109" s="304"/>
      <c r="G109" s="304"/>
      <c r="H109" s="305"/>
      <c r="M109" s="293" t="s">
        <v>216</v>
      </c>
    </row>
    <row r="110" spans="3:12">
      <c r="C110" s="292">
        <v>1</v>
      </c>
      <c r="D110" s="163"/>
      <c r="E110" s="305"/>
      <c r="F110" s="305"/>
      <c r="G110" s="305"/>
      <c r="H110" s="305"/>
      <c r="K110" s="308"/>
      <c r="L110" s="165"/>
    </row>
    <row r="111" spans="3:13">
      <c r="C111" s="292">
        <v>1</v>
      </c>
      <c r="D111" s="187"/>
      <c r="E111" s="188"/>
      <c r="F111" s="188"/>
      <c r="G111" s="188"/>
      <c r="H111" s="188"/>
      <c r="K111" s="311"/>
      <c r="L111" s="165"/>
      <c r="M111" s="165"/>
    </row>
    <row r="112" ht="31.5" customHeight="1" spans="1:13">
      <c r="A112" s="164">
        <v>3</v>
      </c>
      <c r="B112" s="164">
        <v>5</v>
      </c>
      <c r="C112" s="292">
        <v>1</v>
      </c>
      <c r="D112" s="177" t="s">
        <v>217</v>
      </c>
      <c r="E112" s="302">
        <v>2003850</v>
      </c>
      <c r="F112" s="179" t="s">
        <v>218</v>
      </c>
      <c r="G112" s="179"/>
      <c r="H112" s="303" t="s">
        <v>219</v>
      </c>
      <c r="I112" s="307"/>
      <c r="J112" s="307" t="s">
        <v>140</v>
      </c>
      <c r="L112" s="293" t="s">
        <v>218</v>
      </c>
      <c r="M112" s="309"/>
    </row>
    <row r="113" ht="76.5" spans="3:13">
      <c r="C113" s="292">
        <v>1</v>
      </c>
      <c r="D113" s="163"/>
      <c r="E113" s="304" t="s">
        <v>220</v>
      </c>
      <c r="F113" s="304"/>
      <c r="G113" s="304"/>
      <c r="H113" s="305"/>
      <c r="M113" s="293" t="s">
        <v>220</v>
      </c>
    </row>
    <row r="114" spans="3:12">
      <c r="C114" s="292">
        <v>1</v>
      </c>
      <c r="D114" s="163"/>
      <c r="E114" s="304"/>
      <c r="F114" s="304"/>
      <c r="G114" s="304"/>
      <c r="H114" s="305"/>
      <c r="K114" s="308"/>
      <c r="L114" s="165"/>
    </row>
    <row r="115" spans="3:13">
      <c r="C115" s="292">
        <v>1</v>
      </c>
      <c r="D115" s="187"/>
      <c r="E115" s="188"/>
      <c r="F115" s="188"/>
      <c r="G115" s="188"/>
      <c r="H115" s="188"/>
      <c r="K115" s="311"/>
      <c r="L115" s="165"/>
      <c r="M115" s="165"/>
    </row>
    <row r="116" spans="1:13">
      <c r="A116" s="164">
        <v>3</v>
      </c>
      <c r="B116" s="164">
        <v>6</v>
      </c>
      <c r="C116" s="292">
        <v>1</v>
      </c>
      <c r="D116" s="177" t="s">
        <v>221</v>
      </c>
      <c r="E116" s="302" t="s">
        <v>222</v>
      </c>
      <c r="F116" s="179" t="s">
        <v>223</v>
      </c>
      <c r="G116" s="179"/>
      <c r="H116" s="303" t="s">
        <v>156</v>
      </c>
      <c r="I116" s="307"/>
      <c r="J116" s="307" t="s">
        <v>165</v>
      </c>
      <c r="L116" s="293" t="s">
        <v>223</v>
      </c>
      <c r="M116" s="309"/>
    </row>
    <row r="117" ht="216.75" spans="3:13">
      <c r="C117" s="292">
        <v>1</v>
      </c>
      <c r="D117" s="163"/>
      <c r="E117" s="304" t="s">
        <v>224</v>
      </c>
      <c r="F117" s="304"/>
      <c r="G117" s="304"/>
      <c r="H117" s="305"/>
      <c r="M117" s="293" t="s">
        <v>224</v>
      </c>
    </row>
    <row r="118" spans="3:12">
      <c r="C118" s="292">
        <v>1</v>
      </c>
      <c r="D118" s="163"/>
      <c r="E118" s="305"/>
      <c r="F118" s="305"/>
      <c r="G118" s="305"/>
      <c r="H118" s="305"/>
      <c r="K118" s="308"/>
      <c r="L118" s="165"/>
    </row>
    <row r="119" spans="3:13">
      <c r="C119" s="292">
        <v>1</v>
      </c>
      <c r="D119" s="187"/>
      <c r="E119" s="188"/>
      <c r="F119" s="188"/>
      <c r="G119" s="188"/>
      <c r="H119" s="188"/>
      <c r="K119" s="311"/>
      <c r="L119" s="165"/>
      <c r="M119" s="165"/>
    </row>
    <row r="120" spans="1:13">
      <c r="A120" s="164">
        <v>3</v>
      </c>
      <c r="B120" s="164">
        <v>7</v>
      </c>
      <c r="C120" s="292">
        <v>1</v>
      </c>
      <c r="D120" s="177" t="s">
        <v>225</v>
      </c>
      <c r="E120" s="302" t="s">
        <v>226</v>
      </c>
      <c r="F120" s="179" t="s">
        <v>227</v>
      </c>
      <c r="G120" s="179"/>
      <c r="H120" s="303" t="s">
        <v>156</v>
      </c>
      <c r="I120" s="307"/>
      <c r="J120" s="307" t="s">
        <v>121</v>
      </c>
      <c r="L120" s="293" t="s">
        <v>227</v>
      </c>
      <c r="M120" s="309"/>
    </row>
    <row r="121" ht="38.25" spans="3:13">
      <c r="C121" s="292">
        <v>1</v>
      </c>
      <c r="D121" s="163"/>
      <c r="E121" s="304" t="s">
        <v>228</v>
      </c>
      <c r="F121" s="304"/>
      <c r="G121" s="304"/>
      <c r="H121" s="305"/>
      <c r="M121" s="293" t="s">
        <v>228</v>
      </c>
    </row>
    <row r="122" spans="3:12">
      <c r="C122" s="292">
        <v>1</v>
      </c>
      <c r="D122" s="163"/>
      <c r="E122" s="305"/>
      <c r="F122" s="305"/>
      <c r="G122" s="305"/>
      <c r="H122" s="305"/>
      <c r="K122" s="308"/>
      <c r="L122" s="165"/>
    </row>
    <row r="123" spans="3:13">
      <c r="C123" s="292">
        <v>1</v>
      </c>
      <c r="D123" s="187"/>
      <c r="E123" s="188"/>
      <c r="F123" s="188"/>
      <c r="G123" s="188"/>
      <c r="H123" s="188"/>
      <c r="K123" s="311"/>
      <c r="L123" s="165"/>
      <c r="M123" s="165"/>
    </row>
    <row r="124" spans="1:13">
      <c r="A124" s="164">
        <v>3</v>
      </c>
      <c r="B124" s="164">
        <v>8</v>
      </c>
      <c r="C124" s="292">
        <v>1</v>
      </c>
      <c r="D124" s="177" t="s">
        <v>229</v>
      </c>
      <c r="E124" s="302" t="s">
        <v>230</v>
      </c>
      <c r="F124" s="179" t="s">
        <v>231</v>
      </c>
      <c r="G124" s="179"/>
      <c r="H124" s="303" t="s">
        <v>232</v>
      </c>
      <c r="I124" s="307"/>
      <c r="J124" s="307" t="s">
        <v>121</v>
      </c>
      <c r="L124" s="293" t="s">
        <v>231</v>
      </c>
      <c r="M124" s="309"/>
    </row>
    <row r="125" ht="127.5" spans="3:13">
      <c r="C125" s="292">
        <v>1</v>
      </c>
      <c r="D125" s="163"/>
      <c r="E125" s="304" t="s">
        <v>233</v>
      </c>
      <c r="F125" s="304"/>
      <c r="G125" s="304"/>
      <c r="H125" s="305"/>
      <c r="M125" s="293" t="s">
        <v>233</v>
      </c>
    </row>
    <row r="126" spans="3:12">
      <c r="C126" s="292">
        <v>1</v>
      </c>
      <c r="D126" s="163"/>
      <c r="E126" s="305"/>
      <c r="F126" s="305"/>
      <c r="G126" s="305"/>
      <c r="H126" s="305"/>
      <c r="K126" s="308"/>
      <c r="L126" s="165"/>
    </row>
    <row r="127" spans="3:13">
      <c r="C127" s="292">
        <v>1</v>
      </c>
      <c r="D127" s="187"/>
      <c r="E127" s="188"/>
      <c r="F127" s="188"/>
      <c r="G127" s="188"/>
      <c r="H127" s="188"/>
      <c r="K127" s="311"/>
      <c r="L127" s="165"/>
      <c r="M127" s="165"/>
    </row>
    <row r="128" spans="1:13">
      <c r="A128" s="164">
        <v>3</v>
      </c>
      <c r="B128" s="164">
        <v>9</v>
      </c>
      <c r="C128" s="292">
        <v>1</v>
      </c>
      <c r="D128" s="177" t="s">
        <v>234</v>
      </c>
      <c r="E128" s="302" t="s">
        <v>235</v>
      </c>
      <c r="F128" s="179" t="s">
        <v>236</v>
      </c>
      <c r="G128" s="179"/>
      <c r="H128" s="303" t="s">
        <v>120</v>
      </c>
      <c r="I128" s="307"/>
      <c r="J128" s="307" t="s">
        <v>165</v>
      </c>
      <c r="L128" s="293" t="s">
        <v>236</v>
      </c>
      <c r="M128" s="309"/>
    </row>
    <row r="129" ht="76.5" spans="3:13">
      <c r="C129" s="292">
        <v>1</v>
      </c>
      <c r="D129" s="163"/>
      <c r="E129" s="304" t="s">
        <v>237</v>
      </c>
      <c r="F129" s="304"/>
      <c r="G129" s="304"/>
      <c r="H129" s="305"/>
      <c r="M129" s="293" t="s">
        <v>237</v>
      </c>
    </row>
    <row r="130" spans="3:12">
      <c r="C130" s="292">
        <v>1</v>
      </c>
      <c r="D130" s="163"/>
      <c r="E130" s="305"/>
      <c r="F130" s="305"/>
      <c r="G130" s="305"/>
      <c r="H130" s="305"/>
      <c r="K130" s="308"/>
      <c r="L130" s="165"/>
    </row>
    <row r="131" spans="3:13">
      <c r="C131" s="292">
        <v>1</v>
      </c>
      <c r="D131" s="187"/>
      <c r="E131" s="188"/>
      <c r="F131" s="188"/>
      <c r="G131" s="188"/>
      <c r="H131" s="188"/>
      <c r="K131" s="311"/>
      <c r="L131" s="165"/>
      <c r="M131" s="165"/>
    </row>
    <row r="132" spans="1:13">
      <c r="A132" s="164">
        <v>3</v>
      </c>
      <c r="B132" s="164">
        <v>10</v>
      </c>
      <c r="C132" s="292">
        <v>1</v>
      </c>
      <c r="D132" s="177" t="s">
        <v>238</v>
      </c>
      <c r="E132" s="302" t="s">
        <v>239</v>
      </c>
      <c r="F132" s="179" t="s">
        <v>240</v>
      </c>
      <c r="G132" s="179"/>
      <c r="H132" s="303" t="s">
        <v>134</v>
      </c>
      <c r="I132" s="307"/>
      <c r="J132" s="307" t="s">
        <v>165</v>
      </c>
      <c r="L132" s="293" t="s">
        <v>240</v>
      </c>
      <c r="M132" s="309"/>
    </row>
    <row r="133" ht="76.5" spans="3:13">
      <c r="C133" s="292">
        <v>1</v>
      </c>
      <c r="D133" s="163"/>
      <c r="E133" s="304" t="s">
        <v>241</v>
      </c>
      <c r="F133" s="304"/>
      <c r="G133" s="304"/>
      <c r="H133" s="305"/>
      <c r="M133" s="293" t="s">
        <v>241</v>
      </c>
    </row>
    <row r="134" spans="3:12">
      <c r="C134" s="292">
        <v>1</v>
      </c>
      <c r="D134" s="163"/>
      <c r="E134" s="305"/>
      <c r="F134" s="305"/>
      <c r="G134" s="305"/>
      <c r="H134" s="305"/>
      <c r="K134" s="308"/>
      <c r="L134" s="165"/>
    </row>
    <row r="135" spans="3:13">
      <c r="C135" s="292">
        <v>1</v>
      </c>
      <c r="D135" s="187"/>
      <c r="E135" s="188"/>
      <c r="F135" s="188"/>
      <c r="G135" s="188"/>
      <c r="H135" s="188"/>
      <c r="K135" s="311"/>
      <c r="L135" s="165"/>
      <c r="M135" s="165"/>
    </row>
    <row r="136" ht="25.5" spans="1:13">
      <c r="A136" s="164">
        <v>3</v>
      </c>
      <c r="B136" s="164">
        <v>11</v>
      </c>
      <c r="C136" s="292">
        <v>1</v>
      </c>
      <c r="D136" s="177" t="s">
        <v>242</v>
      </c>
      <c r="E136" s="302" t="s">
        <v>243</v>
      </c>
      <c r="F136" s="179" t="s">
        <v>244</v>
      </c>
      <c r="G136" s="179"/>
      <c r="H136" s="303" t="s">
        <v>245</v>
      </c>
      <c r="I136" s="307"/>
      <c r="J136" s="307" t="s">
        <v>157</v>
      </c>
      <c r="L136" s="293" t="s">
        <v>244</v>
      </c>
      <c r="M136" s="309"/>
    </row>
    <row r="137" ht="25.5" spans="3:13">
      <c r="C137" s="292">
        <v>1</v>
      </c>
      <c r="D137" s="163"/>
      <c r="E137" s="304" t="s">
        <v>246</v>
      </c>
      <c r="F137" s="304"/>
      <c r="G137" s="304"/>
      <c r="H137" s="305"/>
      <c r="M137" s="293" t="s">
        <v>246</v>
      </c>
    </row>
    <row r="138" spans="3:12">
      <c r="C138" s="292">
        <v>1</v>
      </c>
      <c r="D138" s="163"/>
      <c r="E138" s="305"/>
      <c r="F138" s="305"/>
      <c r="G138" s="305"/>
      <c r="H138" s="305"/>
      <c r="K138" s="308"/>
      <c r="L138" s="165"/>
    </row>
    <row r="139" spans="3:13">
      <c r="C139" s="292">
        <v>1</v>
      </c>
      <c r="D139" s="187"/>
      <c r="E139" s="188"/>
      <c r="F139" s="188"/>
      <c r="G139" s="188"/>
      <c r="H139" s="188"/>
      <c r="K139" s="311"/>
      <c r="L139" s="165"/>
      <c r="M139" s="165"/>
    </row>
    <row r="140" ht="29.25" customHeight="1" spans="1:13">
      <c r="A140" s="164">
        <v>3</v>
      </c>
      <c r="B140" s="164">
        <v>12</v>
      </c>
      <c r="C140" s="292">
        <v>1</v>
      </c>
      <c r="D140" s="177" t="s">
        <v>247</v>
      </c>
      <c r="E140" s="302" t="s">
        <v>248</v>
      </c>
      <c r="F140" s="179" t="s">
        <v>249</v>
      </c>
      <c r="G140" s="179"/>
      <c r="H140" s="303" t="s">
        <v>245</v>
      </c>
      <c r="I140" s="307"/>
      <c r="J140" s="307" t="s">
        <v>157</v>
      </c>
      <c r="L140" s="293" t="s">
        <v>249</v>
      </c>
      <c r="M140" s="309"/>
    </row>
    <row r="141" ht="89.25" spans="3:13">
      <c r="C141" s="292">
        <v>1</v>
      </c>
      <c r="D141" s="163"/>
      <c r="E141" s="304" t="s">
        <v>250</v>
      </c>
      <c r="F141" s="304"/>
      <c r="G141" s="304"/>
      <c r="H141" s="305"/>
      <c r="M141" s="293" t="s">
        <v>250</v>
      </c>
    </row>
    <row r="142" spans="3:12">
      <c r="C142" s="292">
        <v>1</v>
      </c>
      <c r="D142" s="163"/>
      <c r="E142" s="305"/>
      <c r="F142" s="305"/>
      <c r="G142" s="305"/>
      <c r="H142" s="305"/>
      <c r="K142" s="308"/>
      <c r="L142" s="165"/>
    </row>
    <row r="143" spans="3:13">
      <c r="C143" s="292">
        <v>1</v>
      </c>
      <c r="D143" s="187"/>
      <c r="E143" s="188"/>
      <c r="F143" s="188"/>
      <c r="G143" s="188"/>
      <c r="H143" s="188"/>
      <c r="K143" s="311"/>
      <c r="L143" s="165"/>
      <c r="M143" s="165"/>
    </row>
    <row r="144" customHeight="1" spans="1:13">
      <c r="A144" s="164">
        <v>3</v>
      </c>
      <c r="B144" s="164">
        <v>13</v>
      </c>
      <c r="C144" s="292">
        <v>1</v>
      </c>
      <c r="D144" s="177" t="s">
        <v>251</v>
      </c>
      <c r="E144" s="302" t="s">
        <v>252</v>
      </c>
      <c r="F144" s="179" t="s">
        <v>253</v>
      </c>
      <c r="G144" s="179"/>
      <c r="H144" s="303" t="s">
        <v>120</v>
      </c>
      <c r="I144" s="307"/>
      <c r="J144" s="307" t="s">
        <v>121</v>
      </c>
      <c r="L144" s="293" t="s">
        <v>253</v>
      </c>
      <c r="M144" s="309"/>
    </row>
    <row r="145" ht="114.75" spans="3:13">
      <c r="C145" s="292">
        <v>1</v>
      </c>
      <c r="D145" s="163"/>
      <c r="E145" s="304" t="s">
        <v>254</v>
      </c>
      <c r="F145" s="304"/>
      <c r="G145" s="304"/>
      <c r="H145" s="305"/>
      <c r="M145" s="293" t="s">
        <v>254</v>
      </c>
    </row>
    <row r="146" spans="3:12">
      <c r="C146" s="292">
        <v>1</v>
      </c>
      <c r="D146" s="163"/>
      <c r="E146" s="305"/>
      <c r="F146" s="305"/>
      <c r="G146" s="305"/>
      <c r="H146" s="305"/>
      <c r="K146" s="308"/>
      <c r="L146" s="165"/>
    </row>
    <row r="147" spans="3:13">
      <c r="C147" s="292">
        <v>1</v>
      </c>
      <c r="D147" s="187"/>
      <c r="E147" s="188"/>
      <c r="F147" s="188"/>
      <c r="G147" s="188"/>
      <c r="H147" s="188"/>
      <c r="K147" s="311"/>
      <c r="L147" s="165"/>
      <c r="M147" s="165"/>
    </row>
    <row r="148" spans="1:13">
      <c r="A148" s="164">
        <v>3</v>
      </c>
      <c r="B148" s="164">
        <v>14</v>
      </c>
      <c r="C148" s="292">
        <v>1</v>
      </c>
      <c r="D148" s="177" t="s">
        <v>255</v>
      </c>
      <c r="E148" s="302">
        <v>2003850</v>
      </c>
      <c r="F148" s="179" t="s">
        <v>218</v>
      </c>
      <c r="G148" s="179"/>
      <c r="H148" s="303" t="s">
        <v>219</v>
      </c>
      <c r="I148" s="307"/>
      <c r="J148" s="307" t="s">
        <v>140</v>
      </c>
      <c r="L148" s="293" t="s">
        <v>218</v>
      </c>
      <c r="M148" s="309"/>
    </row>
    <row r="149" ht="76.5" spans="3:13">
      <c r="C149" s="292">
        <v>1</v>
      </c>
      <c r="D149" s="163"/>
      <c r="E149" s="304" t="s">
        <v>220</v>
      </c>
      <c r="F149" s="304"/>
      <c r="G149" s="304"/>
      <c r="H149" s="305"/>
      <c r="M149" s="293" t="s">
        <v>220</v>
      </c>
    </row>
    <row r="150" spans="3:12">
      <c r="C150" s="292">
        <v>1</v>
      </c>
      <c r="D150" s="163"/>
      <c r="E150" s="305"/>
      <c r="F150" s="305"/>
      <c r="G150" s="305"/>
      <c r="H150" s="305"/>
      <c r="K150" s="308"/>
      <c r="L150" s="165"/>
    </row>
    <row r="151" spans="3:13">
      <c r="C151" s="292">
        <v>1</v>
      </c>
      <c r="D151" s="187"/>
      <c r="E151" s="188"/>
      <c r="F151" s="188"/>
      <c r="G151" s="188"/>
      <c r="H151" s="188"/>
      <c r="K151" s="311"/>
      <c r="L151" s="165"/>
      <c r="M151" s="165"/>
    </row>
    <row r="152" spans="1:13">
      <c r="A152" s="164">
        <v>3</v>
      </c>
      <c r="B152" s="164">
        <v>15</v>
      </c>
      <c r="C152" s="292">
        <v>1</v>
      </c>
      <c r="D152" s="177" t="s">
        <v>256</v>
      </c>
      <c r="E152" s="302" t="s">
        <v>222</v>
      </c>
      <c r="F152" s="179" t="s">
        <v>223</v>
      </c>
      <c r="G152" s="179"/>
      <c r="H152" s="303" t="s">
        <v>156</v>
      </c>
      <c r="I152" s="307"/>
      <c r="J152" s="307" t="s">
        <v>165</v>
      </c>
      <c r="L152" s="293" t="s">
        <v>223</v>
      </c>
      <c r="M152" s="309"/>
    </row>
    <row r="153" ht="216.75" spans="3:13">
      <c r="C153" s="292">
        <v>1</v>
      </c>
      <c r="D153" s="163"/>
      <c r="E153" s="304" t="s">
        <v>224</v>
      </c>
      <c r="F153" s="304"/>
      <c r="G153" s="304"/>
      <c r="H153" s="305"/>
      <c r="M153" s="293" t="s">
        <v>224</v>
      </c>
    </row>
    <row r="154" spans="3:12">
      <c r="C154" s="292">
        <v>1</v>
      </c>
      <c r="D154" s="163"/>
      <c r="E154" s="305"/>
      <c r="F154" s="305"/>
      <c r="G154" s="305"/>
      <c r="H154" s="305"/>
      <c r="K154" s="308"/>
      <c r="L154" s="165"/>
    </row>
    <row r="155" spans="3:13">
      <c r="C155" s="292">
        <v>1</v>
      </c>
      <c r="D155" s="187"/>
      <c r="E155" s="188"/>
      <c r="F155" s="188"/>
      <c r="G155" s="188"/>
      <c r="H155" s="188"/>
      <c r="K155" s="311"/>
      <c r="L155" s="165"/>
      <c r="M155" s="165"/>
    </row>
    <row r="156" spans="1:13">
      <c r="A156" s="164">
        <v>3</v>
      </c>
      <c r="B156" s="164">
        <v>16</v>
      </c>
      <c r="C156" s="292">
        <v>1</v>
      </c>
      <c r="D156" s="177" t="s">
        <v>257</v>
      </c>
      <c r="E156" s="302" t="s">
        <v>226</v>
      </c>
      <c r="F156" s="179" t="s">
        <v>227</v>
      </c>
      <c r="G156" s="179"/>
      <c r="H156" s="303" t="s">
        <v>156</v>
      </c>
      <c r="I156" s="307"/>
      <c r="J156" s="307" t="s">
        <v>121</v>
      </c>
      <c r="L156" s="293" t="s">
        <v>227</v>
      </c>
      <c r="M156" s="309"/>
    </row>
    <row r="157" ht="38.25" spans="3:13">
      <c r="C157" s="292">
        <v>1</v>
      </c>
      <c r="D157" s="163"/>
      <c r="E157" s="304" t="s">
        <v>228</v>
      </c>
      <c r="F157" s="304"/>
      <c r="G157" s="304"/>
      <c r="H157" s="305"/>
      <c r="M157" s="293" t="s">
        <v>228</v>
      </c>
    </row>
    <row r="158" spans="3:12">
      <c r="C158" s="292">
        <v>1</v>
      </c>
      <c r="D158" s="163"/>
      <c r="E158" s="305"/>
      <c r="F158" s="305"/>
      <c r="G158" s="305"/>
      <c r="H158" s="305"/>
      <c r="K158" s="308"/>
      <c r="L158" s="165"/>
    </row>
    <row r="159" spans="3:13">
      <c r="C159" s="292">
        <v>1</v>
      </c>
      <c r="D159" s="187"/>
      <c r="E159" s="188"/>
      <c r="F159" s="188"/>
      <c r="G159" s="188"/>
      <c r="H159" s="188"/>
      <c r="K159" s="311"/>
      <c r="L159" s="165"/>
      <c r="M159" s="165"/>
    </row>
    <row r="160" spans="1:13">
      <c r="A160" s="164">
        <v>3</v>
      </c>
      <c r="B160" s="164">
        <v>17</v>
      </c>
      <c r="C160" s="292">
        <v>1</v>
      </c>
      <c r="D160" s="177" t="s">
        <v>258</v>
      </c>
      <c r="E160" s="302" t="s">
        <v>230</v>
      </c>
      <c r="F160" s="179" t="s">
        <v>231</v>
      </c>
      <c r="G160" s="179"/>
      <c r="H160" s="303" t="s">
        <v>232</v>
      </c>
      <c r="I160" s="307"/>
      <c r="J160" s="307" t="s">
        <v>121</v>
      </c>
      <c r="L160" s="293" t="s">
        <v>231</v>
      </c>
      <c r="M160" s="309"/>
    </row>
    <row r="161" ht="127.5" spans="3:13">
      <c r="C161" s="292">
        <v>1</v>
      </c>
      <c r="D161" s="163"/>
      <c r="E161" s="304" t="s">
        <v>233</v>
      </c>
      <c r="F161" s="304"/>
      <c r="G161" s="304"/>
      <c r="H161" s="305"/>
      <c r="M161" s="293" t="s">
        <v>233</v>
      </c>
    </row>
    <row r="162" spans="3:12">
      <c r="C162" s="292">
        <v>1</v>
      </c>
      <c r="D162" s="163"/>
      <c r="E162" s="305"/>
      <c r="F162" s="305"/>
      <c r="G162" s="305"/>
      <c r="H162" s="305"/>
      <c r="K162" s="308"/>
      <c r="L162" s="165"/>
    </row>
    <row r="163" spans="3:13">
      <c r="C163" s="292">
        <v>1</v>
      </c>
      <c r="D163" s="187"/>
      <c r="E163" s="188"/>
      <c r="F163" s="188"/>
      <c r="G163" s="188"/>
      <c r="H163" s="188"/>
      <c r="K163" s="311"/>
      <c r="L163" s="165"/>
      <c r="M163" s="165"/>
    </row>
    <row r="164" spans="1:13">
      <c r="A164" s="164">
        <v>3</v>
      </c>
      <c r="B164" s="164">
        <v>18</v>
      </c>
      <c r="C164" s="292">
        <v>1</v>
      </c>
      <c r="D164" s="177" t="s">
        <v>259</v>
      </c>
      <c r="E164" s="302" t="s">
        <v>260</v>
      </c>
      <c r="F164" s="179" t="s">
        <v>261</v>
      </c>
      <c r="G164" s="179"/>
      <c r="H164" s="303" t="s">
        <v>232</v>
      </c>
      <c r="I164" s="307"/>
      <c r="J164" s="307" t="s">
        <v>121</v>
      </c>
      <c r="L164" s="293" t="s">
        <v>261</v>
      </c>
      <c r="M164" s="309"/>
    </row>
    <row r="165" ht="127.5" spans="3:13">
      <c r="C165" s="292">
        <v>1</v>
      </c>
      <c r="D165" s="163"/>
      <c r="E165" s="304" t="s">
        <v>262</v>
      </c>
      <c r="F165" s="304"/>
      <c r="G165" s="304"/>
      <c r="H165" s="305"/>
      <c r="M165" s="293" t="s">
        <v>262</v>
      </c>
    </row>
    <row r="166" spans="3:12">
      <c r="C166" s="292">
        <v>1</v>
      </c>
      <c r="D166" s="163"/>
      <c r="E166" s="305"/>
      <c r="F166" s="305"/>
      <c r="G166" s="305"/>
      <c r="H166" s="305"/>
      <c r="K166" s="308"/>
      <c r="L166" s="165"/>
    </row>
    <row r="167" spans="3:13">
      <c r="C167" s="292">
        <v>1</v>
      </c>
      <c r="D167" s="187"/>
      <c r="E167" s="188"/>
      <c r="F167" s="188"/>
      <c r="G167" s="188"/>
      <c r="H167" s="188"/>
      <c r="K167" s="311"/>
      <c r="L167" s="165"/>
      <c r="M167" s="165"/>
    </row>
    <row r="168" spans="1:13">
      <c r="A168" s="164">
        <v>3</v>
      </c>
      <c r="B168" s="164">
        <v>19</v>
      </c>
      <c r="C168" s="292">
        <v>1</v>
      </c>
      <c r="D168" s="177" t="s">
        <v>263</v>
      </c>
      <c r="E168" s="302" t="s">
        <v>235</v>
      </c>
      <c r="F168" s="179" t="s">
        <v>236</v>
      </c>
      <c r="G168" s="179"/>
      <c r="H168" s="303" t="s">
        <v>120</v>
      </c>
      <c r="I168" s="307"/>
      <c r="J168" s="307" t="s">
        <v>165</v>
      </c>
      <c r="L168" s="293" t="s">
        <v>236</v>
      </c>
      <c r="M168" s="309"/>
    </row>
    <row r="169" ht="76.5" spans="3:13">
      <c r="C169" s="292">
        <v>1</v>
      </c>
      <c r="D169" s="163"/>
      <c r="E169" s="304" t="s">
        <v>237</v>
      </c>
      <c r="F169" s="304"/>
      <c r="G169" s="304"/>
      <c r="H169" s="305"/>
      <c r="M169" s="293" t="s">
        <v>237</v>
      </c>
    </row>
    <row r="170" spans="3:12">
      <c r="C170" s="292">
        <v>1</v>
      </c>
      <c r="D170" s="163"/>
      <c r="E170" s="305"/>
      <c r="F170" s="305"/>
      <c r="G170" s="305"/>
      <c r="H170" s="305"/>
      <c r="K170" s="308"/>
      <c r="L170" s="165"/>
    </row>
    <row r="171" spans="3:13">
      <c r="C171" s="292">
        <v>1</v>
      </c>
      <c r="D171" s="187"/>
      <c r="E171" s="188"/>
      <c r="F171" s="188"/>
      <c r="G171" s="188"/>
      <c r="H171" s="188"/>
      <c r="K171" s="311"/>
      <c r="L171" s="165"/>
      <c r="M171" s="165"/>
    </row>
    <row r="172" spans="1:13">
      <c r="A172" s="164">
        <v>3</v>
      </c>
      <c r="B172" s="164">
        <v>20</v>
      </c>
      <c r="C172" s="292">
        <v>1</v>
      </c>
      <c r="D172" s="177" t="s">
        <v>264</v>
      </c>
      <c r="E172" s="302" t="s">
        <v>252</v>
      </c>
      <c r="F172" s="179" t="s">
        <v>253</v>
      </c>
      <c r="G172" s="179"/>
      <c r="H172" s="303" t="s">
        <v>120</v>
      </c>
      <c r="I172" s="307"/>
      <c r="J172" s="307" t="s">
        <v>121</v>
      </c>
      <c r="L172" s="293" t="s">
        <v>253</v>
      </c>
      <c r="M172" s="309"/>
    </row>
    <row r="173" ht="114.75" spans="3:13">
      <c r="C173" s="292">
        <v>1</v>
      </c>
      <c r="D173" s="163"/>
      <c r="E173" s="304" t="s">
        <v>254</v>
      </c>
      <c r="F173" s="304"/>
      <c r="G173" s="304"/>
      <c r="H173" s="305"/>
      <c r="M173" s="293" t="s">
        <v>254</v>
      </c>
    </row>
    <row r="174" spans="3:12">
      <c r="C174" s="292">
        <v>1</v>
      </c>
      <c r="D174" s="163"/>
      <c r="E174" s="305"/>
      <c r="F174" s="305"/>
      <c r="G174" s="305"/>
      <c r="H174" s="305"/>
      <c r="K174" s="308"/>
      <c r="L174" s="165"/>
    </row>
    <row r="175" spans="3:13">
      <c r="C175" s="292">
        <v>1</v>
      </c>
      <c r="D175" s="187"/>
      <c r="E175" s="188"/>
      <c r="F175" s="188"/>
      <c r="G175" s="188"/>
      <c r="H175" s="188"/>
      <c r="K175" s="311"/>
      <c r="L175" s="165"/>
      <c r="M175" s="165"/>
    </row>
    <row r="176" spans="1:13">
      <c r="A176" s="164">
        <v>3</v>
      </c>
      <c r="B176" s="164">
        <v>21</v>
      </c>
      <c r="C176" s="292">
        <v>1</v>
      </c>
      <c r="D176" s="177" t="s">
        <v>265</v>
      </c>
      <c r="E176" s="302">
        <v>2003850</v>
      </c>
      <c r="F176" s="179" t="s">
        <v>218</v>
      </c>
      <c r="G176" s="179"/>
      <c r="H176" s="303" t="s">
        <v>219</v>
      </c>
      <c r="I176" s="307"/>
      <c r="J176" s="307" t="s">
        <v>140</v>
      </c>
      <c r="L176" s="293" t="s">
        <v>218</v>
      </c>
      <c r="M176" s="309"/>
    </row>
    <row r="177" ht="76.5" spans="3:13">
      <c r="C177" s="292">
        <v>1</v>
      </c>
      <c r="D177" s="163"/>
      <c r="E177" s="304" t="s">
        <v>220</v>
      </c>
      <c r="F177" s="304"/>
      <c r="G177" s="304"/>
      <c r="H177" s="305"/>
      <c r="M177" s="293" t="s">
        <v>220</v>
      </c>
    </row>
    <row r="178" spans="3:12">
      <c r="C178" s="292">
        <v>1</v>
      </c>
      <c r="D178" s="163"/>
      <c r="E178" s="305"/>
      <c r="F178" s="305"/>
      <c r="G178" s="305"/>
      <c r="H178" s="305"/>
      <c r="K178" s="308"/>
      <c r="L178" s="165"/>
    </row>
    <row r="179" spans="3:13">
      <c r="C179" s="292">
        <v>1</v>
      </c>
      <c r="D179" s="187"/>
      <c r="E179" s="188"/>
      <c r="F179" s="188"/>
      <c r="G179" s="188"/>
      <c r="H179" s="188"/>
      <c r="K179" s="311"/>
      <c r="L179" s="165"/>
      <c r="M179" s="165"/>
    </row>
    <row r="180" spans="1:13">
      <c r="A180" s="164">
        <v>3</v>
      </c>
      <c r="B180" s="164">
        <v>22</v>
      </c>
      <c r="C180" s="292">
        <v>1</v>
      </c>
      <c r="D180" s="177" t="s">
        <v>266</v>
      </c>
      <c r="E180" s="302" t="s">
        <v>222</v>
      </c>
      <c r="F180" s="179" t="s">
        <v>223</v>
      </c>
      <c r="G180" s="179"/>
      <c r="H180" s="303" t="s">
        <v>156</v>
      </c>
      <c r="I180" s="307"/>
      <c r="J180" s="307" t="s">
        <v>165</v>
      </c>
      <c r="L180" s="293" t="s">
        <v>223</v>
      </c>
      <c r="M180" s="309"/>
    </row>
    <row r="181" ht="216.75" spans="3:13">
      <c r="C181" s="292">
        <v>1</v>
      </c>
      <c r="D181" s="163"/>
      <c r="E181" s="304" t="s">
        <v>224</v>
      </c>
      <c r="F181" s="304"/>
      <c r="G181" s="304"/>
      <c r="H181" s="305"/>
      <c r="M181" s="293" t="s">
        <v>224</v>
      </c>
    </row>
    <row r="182" spans="3:12">
      <c r="C182" s="292">
        <v>1</v>
      </c>
      <c r="D182" s="163"/>
      <c r="E182" s="305"/>
      <c r="F182" s="305"/>
      <c r="G182" s="305"/>
      <c r="H182" s="305"/>
      <c r="K182" s="308"/>
      <c r="L182" s="165"/>
    </row>
    <row r="183" spans="3:13">
      <c r="C183" s="292">
        <v>1</v>
      </c>
      <c r="D183" s="187"/>
      <c r="E183" s="188"/>
      <c r="F183" s="188"/>
      <c r="G183" s="188"/>
      <c r="H183" s="188"/>
      <c r="K183" s="311"/>
      <c r="L183" s="165"/>
      <c r="M183" s="165"/>
    </row>
    <row r="184" spans="1:13">
      <c r="A184" s="164">
        <v>3</v>
      </c>
      <c r="B184" s="164">
        <v>23</v>
      </c>
      <c r="C184" s="292">
        <v>1</v>
      </c>
      <c r="D184" s="177" t="s">
        <v>267</v>
      </c>
      <c r="E184" s="302" t="s">
        <v>226</v>
      </c>
      <c r="F184" s="179" t="s">
        <v>227</v>
      </c>
      <c r="G184" s="179"/>
      <c r="H184" s="303" t="s">
        <v>156</v>
      </c>
      <c r="I184" s="307"/>
      <c r="J184" s="307" t="s">
        <v>121</v>
      </c>
      <c r="L184" s="293" t="s">
        <v>227</v>
      </c>
      <c r="M184" s="309"/>
    </row>
    <row r="185" ht="38.25" spans="3:13">
      <c r="C185" s="292">
        <v>1</v>
      </c>
      <c r="D185" s="163"/>
      <c r="E185" s="304" t="s">
        <v>228</v>
      </c>
      <c r="F185" s="304"/>
      <c r="G185" s="304"/>
      <c r="H185" s="305"/>
      <c r="M185" s="293" t="s">
        <v>228</v>
      </c>
    </row>
    <row r="186" spans="3:12">
      <c r="C186" s="292">
        <v>1</v>
      </c>
      <c r="D186" s="163"/>
      <c r="E186" s="305"/>
      <c r="F186" s="305"/>
      <c r="G186" s="305"/>
      <c r="H186" s="305"/>
      <c r="K186" s="308"/>
      <c r="L186" s="165"/>
    </row>
    <row r="187" spans="3:13">
      <c r="C187" s="292">
        <v>1</v>
      </c>
      <c r="D187" s="187"/>
      <c r="E187" s="188"/>
      <c r="F187" s="188"/>
      <c r="G187" s="188"/>
      <c r="H187" s="188"/>
      <c r="K187" s="311"/>
      <c r="L187" s="165"/>
      <c r="M187" s="165"/>
    </row>
    <row r="188" spans="1:13">
      <c r="A188" s="164">
        <v>3</v>
      </c>
      <c r="B188" s="164">
        <v>24</v>
      </c>
      <c r="C188" s="292">
        <v>1</v>
      </c>
      <c r="D188" s="177" t="s">
        <v>268</v>
      </c>
      <c r="E188" s="302" t="s">
        <v>230</v>
      </c>
      <c r="F188" s="179" t="s">
        <v>231</v>
      </c>
      <c r="G188" s="179"/>
      <c r="H188" s="303" t="s">
        <v>232</v>
      </c>
      <c r="I188" s="307"/>
      <c r="J188" s="307" t="s">
        <v>121</v>
      </c>
      <c r="L188" s="293" t="s">
        <v>231</v>
      </c>
      <c r="M188" s="309"/>
    </row>
    <row r="189" ht="127.5" spans="3:13">
      <c r="C189" s="292">
        <v>1</v>
      </c>
      <c r="D189" s="163"/>
      <c r="E189" s="304" t="s">
        <v>233</v>
      </c>
      <c r="F189" s="304"/>
      <c r="G189" s="304"/>
      <c r="H189" s="305"/>
      <c r="M189" s="293" t="s">
        <v>233</v>
      </c>
    </row>
    <row r="190" spans="3:12">
      <c r="C190" s="292">
        <v>1</v>
      </c>
      <c r="D190" s="163"/>
      <c r="E190" s="305"/>
      <c r="F190" s="305"/>
      <c r="G190" s="305"/>
      <c r="H190" s="305"/>
      <c r="K190" s="308"/>
      <c r="L190" s="165"/>
    </row>
    <row r="191" spans="3:13">
      <c r="C191" s="292">
        <v>1</v>
      </c>
      <c r="D191" s="187"/>
      <c r="E191" s="188"/>
      <c r="F191" s="188"/>
      <c r="G191" s="188"/>
      <c r="H191" s="188"/>
      <c r="K191" s="311"/>
      <c r="L191" s="165"/>
      <c r="M191" s="165"/>
    </row>
    <row r="192" spans="1:13">
      <c r="A192" s="164">
        <v>3</v>
      </c>
      <c r="B192" s="164">
        <v>25</v>
      </c>
      <c r="C192" s="292">
        <v>1</v>
      </c>
      <c r="D192" s="177" t="s">
        <v>269</v>
      </c>
      <c r="E192" s="302" t="s">
        <v>235</v>
      </c>
      <c r="F192" s="179" t="s">
        <v>236</v>
      </c>
      <c r="G192" s="179"/>
      <c r="H192" s="303" t="s">
        <v>120</v>
      </c>
      <c r="I192" s="307"/>
      <c r="J192" s="307" t="s">
        <v>165</v>
      </c>
      <c r="L192" s="293" t="s">
        <v>236</v>
      </c>
      <c r="M192" s="309"/>
    </row>
    <row r="193" ht="76.5" spans="3:13">
      <c r="C193" s="292">
        <v>1</v>
      </c>
      <c r="D193" s="163"/>
      <c r="E193" s="304" t="s">
        <v>237</v>
      </c>
      <c r="F193" s="304"/>
      <c r="G193" s="304"/>
      <c r="H193" s="305"/>
      <c r="M193" s="293" t="s">
        <v>237</v>
      </c>
    </row>
    <row r="194" spans="3:12">
      <c r="C194" s="292">
        <v>1</v>
      </c>
      <c r="D194" s="163"/>
      <c r="E194" s="305"/>
      <c r="F194" s="305"/>
      <c r="G194" s="305"/>
      <c r="H194" s="305"/>
      <c r="K194" s="308"/>
      <c r="L194" s="165"/>
    </row>
    <row r="195" spans="3:13">
      <c r="C195" s="292">
        <v>1</v>
      </c>
      <c r="D195" s="187"/>
      <c r="E195" s="188"/>
      <c r="F195" s="188"/>
      <c r="G195" s="188"/>
      <c r="H195" s="188"/>
      <c r="K195" s="311"/>
      <c r="L195" s="165"/>
      <c r="M195" s="165"/>
    </row>
    <row r="196" spans="1:13">
      <c r="A196" s="164">
        <v>3</v>
      </c>
      <c r="B196" s="164">
        <v>26</v>
      </c>
      <c r="C196" s="292">
        <v>1</v>
      </c>
      <c r="D196" s="177" t="s">
        <v>270</v>
      </c>
      <c r="E196" s="302" t="s">
        <v>252</v>
      </c>
      <c r="F196" s="179" t="s">
        <v>253</v>
      </c>
      <c r="G196" s="179"/>
      <c r="H196" s="303" t="s">
        <v>120</v>
      </c>
      <c r="I196" s="307"/>
      <c r="J196" s="307" t="s">
        <v>121</v>
      </c>
      <c r="L196" s="293" t="s">
        <v>253</v>
      </c>
      <c r="M196" s="309"/>
    </row>
    <row r="197" ht="114.75" spans="3:13">
      <c r="C197" s="292">
        <v>1</v>
      </c>
      <c r="D197" s="163"/>
      <c r="E197" s="304" t="s">
        <v>254</v>
      </c>
      <c r="F197" s="304"/>
      <c r="G197" s="304"/>
      <c r="H197" s="305"/>
      <c r="M197" s="293" t="s">
        <v>254</v>
      </c>
    </row>
    <row r="198" spans="3:12">
      <c r="C198" s="292">
        <v>1</v>
      </c>
      <c r="D198" s="163"/>
      <c r="E198" s="305"/>
      <c r="F198" s="305"/>
      <c r="G198" s="305"/>
      <c r="H198" s="305"/>
      <c r="K198" s="308"/>
      <c r="L198" s="165"/>
    </row>
    <row r="199" spans="3:13">
      <c r="C199" s="292">
        <v>1</v>
      </c>
      <c r="D199" s="187"/>
      <c r="E199" s="188"/>
      <c r="F199" s="188"/>
      <c r="G199" s="188"/>
      <c r="H199" s="188"/>
      <c r="K199" s="311"/>
      <c r="L199" s="165"/>
      <c r="M199" s="165"/>
    </row>
    <row r="200" spans="3:10">
      <c r="C200" s="292">
        <v>1</v>
      </c>
      <c r="D200" s="296">
        <v>4</v>
      </c>
      <c r="E200" s="301" t="s">
        <v>271</v>
      </c>
      <c r="F200" s="301"/>
      <c r="G200" s="301"/>
      <c r="H200" s="301"/>
      <c r="J200" s="307" t="s">
        <v>271</v>
      </c>
    </row>
    <row r="201" spans="1:13">
      <c r="A201" s="164">
        <v>4</v>
      </c>
      <c r="B201" s="164">
        <v>1</v>
      </c>
      <c r="C201" s="292">
        <v>1</v>
      </c>
      <c r="D201" s="177" t="s">
        <v>272</v>
      </c>
      <c r="E201" s="302" t="s">
        <v>273</v>
      </c>
      <c r="F201" s="179" t="s">
        <v>274</v>
      </c>
      <c r="G201" s="179"/>
      <c r="H201" s="303" t="s">
        <v>120</v>
      </c>
      <c r="I201" s="307"/>
      <c r="J201" s="307" t="s">
        <v>121</v>
      </c>
      <c r="L201" s="293" t="s">
        <v>274</v>
      </c>
      <c r="M201" s="309"/>
    </row>
    <row r="202" ht="51" spans="3:13">
      <c r="C202" s="292">
        <v>1</v>
      </c>
      <c r="D202" s="163"/>
      <c r="E202" s="304" t="s">
        <v>275</v>
      </c>
      <c r="F202" s="304"/>
      <c r="G202" s="304"/>
      <c r="H202" s="305"/>
      <c r="K202" s="317"/>
      <c r="M202" s="293" t="s">
        <v>275</v>
      </c>
    </row>
    <row r="203" spans="3:12">
      <c r="C203" s="292">
        <v>1</v>
      </c>
      <c r="D203" s="163"/>
      <c r="E203" s="305"/>
      <c r="F203" s="305"/>
      <c r="G203" s="305"/>
      <c r="H203" s="305"/>
      <c r="K203" s="311"/>
      <c r="L203" s="165"/>
    </row>
    <row r="204" spans="3:13">
      <c r="C204" s="292">
        <v>1</v>
      </c>
      <c r="D204" s="187"/>
      <c r="E204" s="188"/>
      <c r="F204" s="188"/>
      <c r="G204" s="188"/>
      <c r="H204" s="188"/>
      <c r="L204" s="165"/>
      <c r="M204" s="165"/>
    </row>
    <row r="205" ht="25.5" spans="1:13">
      <c r="A205" s="164">
        <v>4</v>
      </c>
      <c r="B205" s="164">
        <v>2</v>
      </c>
      <c r="C205" s="292">
        <v>1</v>
      </c>
      <c r="D205" s="177" t="s">
        <v>276</v>
      </c>
      <c r="E205" s="302">
        <v>94273</v>
      </c>
      <c r="F205" s="179" t="s">
        <v>277</v>
      </c>
      <c r="G205" s="179"/>
      <c r="H205" s="303" t="s">
        <v>134</v>
      </c>
      <c r="I205" s="307"/>
      <c r="J205" s="307" t="s">
        <v>135</v>
      </c>
      <c r="L205" s="293" t="s">
        <v>277</v>
      </c>
      <c r="M205" s="309"/>
    </row>
    <row r="206" ht="306" spans="3:13">
      <c r="C206" s="292">
        <v>1</v>
      </c>
      <c r="D206" s="163"/>
      <c r="E206" s="304" t="s">
        <v>278</v>
      </c>
      <c r="F206" s="304"/>
      <c r="G206" s="304"/>
      <c r="H206" s="305"/>
      <c r="K206" s="308"/>
      <c r="M206" s="293" t="s">
        <v>278</v>
      </c>
    </row>
    <row r="207" spans="3:12">
      <c r="C207" s="292">
        <v>1</v>
      </c>
      <c r="D207" s="163"/>
      <c r="E207" s="305"/>
      <c r="F207" s="305"/>
      <c r="G207" s="305"/>
      <c r="H207" s="305"/>
      <c r="K207" s="311"/>
      <c r="L207" s="165"/>
    </row>
    <row r="208" spans="3:13">
      <c r="C208" s="292">
        <v>1</v>
      </c>
      <c r="D208" s="187"/>
      <c r="E208" s="188"/>
      <c r="F208" s="188"/>
      <c r="G208" s="188"/>
      <c r="H208" s="188"/>
      <c r="L208" s="165"/>
      <c r="M208" s="165"/>
    </row>
    <row r="209" ht="25.5" spans="1:13">
      <c r="A209" s="164">
        <v>4</v>
      </c>
      <c r="B209" s="164">
        <v>3</v>
      </c>
      <c r="C209" s="292">
        <v>1</v>
      </c>
      <c r="D209" s="177" t="s">
        <v>279</v>
      </c>
      <c r="E209" s="302">
        <v>94281</v>
      </c>
      <c r="F209" s="179" t="s">
        <v>280</v>
      </c>
      <c r="G209" s="179"/>
      <c r="H209" s="303" t="s">
        <v>134</v>
      </c>
      <c r="I209" s="307"/>
      <c r="J209" s="307" t="s">
        <v>135</v>
      </c>
      <c r="L209" s="293" t="s">
        <v>280</v>
      </c>
      <c r="M209" s="309"/>
    </row>
    <row r="210" ht="237" customHeight="1" spans="3:13">
      <c r="C210" s="292">
        <v>1</v>
      </c>
      <c r="D210" s="163"/>
      <c r="E210" s="304" t="s">
        <v>281</v>
      </c>
      <c r="F210" s="304"/>
      <c r="G210" s="304"/>
      <c r="H210" s="305"/>
      <c r="K210" s="308"/>
      <c r="M210" s="293" t="s">
        <v>281</v>
      </c>
    </row>
    <row r="211" spans="3:12">
      <c r="C211" s="292">
        <v>1</v>
      </c>
      <c r="D211" s="163"/>
      <c r="E211" s="305"/>
      <c r="F211" s="305"/>
      <c r="G211" s="305"/>
      <c r="H211" s="305"/>
      <c r="K211" s="311"/>
      <c r="L211" s="165"/>
    </row>
    <row r="212" spans="3:13">
      <c r="C212" s="292">
        <v>1</v>
      </c>
      <c r="D212" s="187"/>
      <c r="E212" s="188"/>
      <c r="F212" s="188"/>
      <c r="G212" s="188"/>
      <c r="H212" s="188"/>
      <c r="L212" s="165"/>
      <c r="M212" s="165"/>
    </row>
    <row r="213" ht="15" spans="5:6">
      <c r="E213" s="313"/>
      <c r="F213" s="313"/>
    </row>
    <row r="214" spans="4:6">
      <c r="D214" s="314" t="s">
        <v>282</v>
      </c>
      <c r="E214" s="314"/>
      <c r="F214" s="314"/>
    </row>
    <row r="215" spans="4:6">
      <c r="D215" s="315" t="s">
        <v>283</v>
      </c>
      <c r="E215" s="315"/>
      <c r="F215" t="s">
        <v>284</v>
      </c>
    </row>
    <row r="216" spans="4:6">
      <c r="D216" s="315" t="s">
        <v>285</v>
      </c>
      <c r="E216" s="315"/>
      <c r="F216" s="314">
        <v>601815307</v>
      </c>
    </row>
    <row r="217" spans="4:6">
      <c r="D217" s="315" t="s">
        <v>286</v>
      </c>
      <c r="E217" s="315"/>
      <c r="F217" s="316" t="s">
        <v>287</v>
      </c>
    </row>
  </sheetData>
  <sheetProtection selectLockedCells="1" formatColumns="0" formatRows="0" autoFilter="0"/>
  <autoFilter xmlns:etc="http://www.wps.cn/officeDocument/2017/etCustomData" ref="A10:M217" etc:filterBottomFollowUsedRange="0">
    <filterColumn colId="2">
      <customFilters>
        <customFilter operator="equal" val=""/>
        <customFilter operator="equal" val="1"/>
      </customFilters>
    </filterColumn>
    <extLst/>
  </autoFilter>
  <mergeCells count="116">
    <mergeCell ref="E6:F6"/>
    <mergeCell ref="E7:F7"/>
    <mergeCell ref="D8:H8"/>
    <mergeCell ref="F9:G9"/>
    <mergeCell ref="E11:H11"/>
    <mergeCell ref="F12:G12"/>
    <mergeCell ref="E13:G13"/>
    <mergeCell ref="F16:G16"/>
    <mergeCell ref="E17:G17"/>
    <mergeCell ref="F20:G20"/>
    <mergeCell ref="E21:G21"/>
    <mergeCell ref="F24:G24"/>
    <mergeCell ref="E25:G25"/>
    <mergeCell ref="F28:G28"/>
    <mergeCell ref="E29:G29"/>
    <mergeCell ref="F32:G32"/>
    <mergeCell ref="E33:G33"/>
    <mergeCell ref="F36:G36"/>
    <mergeCell ref="E37:G37"/>
    <mergeCell ref="F40:G40"/>
    <mergeCell ref="E41:G41"/>
    <mergeCell ref="F44:G44"/>
    <mergeCell ref="E45:G45"/>
    <mergeCell ref="F48:G48"/>
    <mergeCell ref="E49:G49"/>
    <mergeCell ref="F52:G52"/>
    <mergeCell ref="E53:G53"/>
    <mergeCell ref="F56:G56"/>
    <mergeCell ref="E57:G57"/>
    <mergeCell ref="F60:G60"/>
    <mergeCell ref="E61:G61"/>
    <mergeCell ref="F64:G64"/>
    <mergeCell ref="E65:G65"/>
    <mergeCell ref="E68:H68"/>
    <mergeCell ref="F69:G69"/>
    <mergeCell ref="E70:G70"/>
    <mergeCell ref="F73:G73"/>
    <mergeCell ref="E74:G74"/>
    <mergeCell ref="F77:G77"/>
    <mergeCell ref="E78:G78"/>
    <mergeCell ref="F81:G81"/>
    <mergeCell ref="E82:G82"/>
    <mergeCell ref="F85:G85"/>
    <mergeCell ref="E86:G86"/>
    <mergeCell ref="F89:G89"/>
    <mergeCell ref="E90:G90"/>
    <mergeCell ref="E95:H95"/>
    <mergeCell ref="F96:G96"/>
    <mergeCell ref="E97:G97"/>
    <mergeCell ref="F100:G100"/>
    <mergeCell ref="E101:G101"/>
    <mergeCell ref="F104:G104"/>
    <mergeCell ref="E105:G105"/>
    <mergeCell ref="F108:G108"/>
    <mergeCell ref="E109:G109"/>
    <mergeCell ref="F112:G112"/>
    <mergeCell ref="F116:G116"/>
    <mergeCell ref="E117:G117"/>
    <mergeCell ref="F120:G120"/>
    <mergeCell ref="E121:G121"/>
    <mergeCell ref="F124:G124"/>
    <mergeCell ref="E125:G125"/>
    <mergeCell ref="F128:G128"/>
    <mergeCell ref="E129:G129"/>
    <mergeCell ref="F132:G132"/>
    <mergeCell ref="E133:G133"/>
    <mergeCell ref="F136:G136"/>
    <mergeCell ref="E137:G137"/>
    <mergeCell ref="F140:G140"/>
    <mergeCell ref="E141:G141"/>
    <mergeCell ref="F144:G144"/>
    <mergeCell ref="E145:G145"/>
    <mergeCell ref="F148:G148"/>
    <mergeCell ref="E149:G149"/>
    <mergeCell ref="F152:G152"/>
    <mergeCell ref="E153:G153"/>
    <mergeCell ref="F156:G156"/>
    <mergeCell ref="E157:G157"/>
    <mergeCell ref="F160:G160"/>
    <mergeCell ref="E161:G161"/>
    <mergeCell ref="F164:G164"/>
    <mergeCell ref="E165:G165"/>
    <mergeCell ref="F168:G168"/>
    <mergeCell ref="E169:G169"/>
    <mergeCell ref="F172:G172"/>
    <mergeCell ref="E173:G173"/>
    <mergeCell ref="F176:G176"/>
    <mergeCell ref="E177:G177"/>
    <mergeCell ref="F180:G180"/>
    <mergeCell ref="E181:G181"/>
    <mergeCell ref="F184:G184"/>
    <mergeCell ref="E185:G185"/>
    <mergeCell ref="F188:G188"/>
    <mergeCell ref="E189:G189"/>
    <mergeCell ref="F192:G192"/>
    <mergeCell ref="E193:G193"/>
    <mergeCell ref="F196:G196"/>
    <mergeCell ref="E197:G197"/>
    <mergeCell ref="E200:H200"/>
    <mergeCell ref="F201:G201"/>
    <mergeCell ref="E202:G202"/>
    <mergeCell ref="F205:G205"/>
    <mergeCell ref="E206:G206"/>
    <mergeCell ref="F209:G209"/>
    <mergeCell ref="E210:G210"/>
    <mergeCell ref="E213:F213"/>
    <mergeCell ref="D214:F214"/>
    <mergeCell ref="D215:E215"/>
    <mergeCell ref="D216:E216"/>
    <mergeCell ref="D217:E217"/>
    <mergeCell ref="F1:F5"/>
    <mergeCell ref="G6:G7"/>
    <mergeCell ref="H6:H7"/>
    <mergeCell ref="D1:E5"/>
    <mergeCell ref="G1:H5"/>
    <mergeCell ref="E113:G114"/>
  </mergeCells>
  <printOptions horizontalCentered="1"/>
  <pageMargins left="0.708661417322835" right="0.708661417322835" top="0.748031496062992" bottom="0.551181102362205" header="0.31496062992126" footer="0.31496062992126"/>
  <pageSetup paperSize="9" scale="62" fitToHeight="0" orientation="portrait"/>
  <headerFooter/>
  <rowBreaks count="4" manualBreakCount="4">
    <brk id="84" max="7" man="1"/>
    <brk id="111" max="7" man="1"/>
    <brk id="143" max="7" man="1"/>
    <brk id="171" max="7" man="1"/>
  </row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6">
    <pageSetUpPr fitToPage="1"/>
  </sheetPr>
  <dimension ref="A1:O39"/>
  <sheetViews>
    <sheetView tabSelected="1" view="pageBreakPreview" zoomScale="85" zoomScaleNormal="85" workbookViewId="0">
      <selection activeCell="K15" sqref="K15:L18"/>
    </sheetView>
  </sheetViews>
  <sheetFormatPr defaultColWidth="9" defaultRowHeight="15"/>
  <cols>
    <col min="1" max="1" width="9.11428571428571" style="217"/>
    <col min="2" max="3" width="11" style="217" customWidth="1"/>
    <col min="4" max="4" width="21.552380952381" style="217" customWidth="1"/>
    <col min="5" max="8" width="16" style="217" customWidth="1"/>
    <col min="9" max="9" width="14.552380952381" style="217" customWidth="1"/>
    <col min="10" max="10" width="16" style="217" customWidth="1"/>
    <col min="11" max="11" width="16.3333333333333" style="217" customWidth="1"/>
    <col min="12" max="12" width="16" style="217" customWidth="1"/>
    <col min="13" max="13" width="37.447619047619" style="217" customWidth="1"/>
    <col min="14" max="14" width="15.447619047619" style="218" customWidth="1"/>
    <col min="15" max="15" width="14.447619047619" style="217" customWidth="1"/>
    <col min="16" max="255" width="9.11428571428571" style="217"/>
    <col min="256" max="256" width="21.552380952381" style="217" customWidth="1"/>
    <col min="257" max="265" width="10.8857142857143" style="217" customWidth="1"/>
    <col min="266" max="266" width="11.3333333333333" style="217" customWidth="1"/>
    <col min="267" max="267" width="10.8857142857143" style="217" customWidth="1"/>
    <col min="268" max="268" width="10.6666666666667" style="217" customWidth="1"/>
    <col min="269" max="269" width="16.1142857142857" style="217" customWidth="1"/>
    <col min="270" max="511" width="9.11428571428571" style="217"/>
    <col min="512" max="512" width="21.552380952381" style="217" customWidth="1"/>
    <col min="513" max="521" width="10.8857142857143" style="217" customWidth="1"/>
    <col min="522" max="522" width="11.3333333333333" style="217" customWidth="1"/>
    <col min="523" max="523" width="10.8857142857143" style="217" customWidth="1"/>
    <col min="524" max="524" width="10.6666666666667" style="217" customWidth="1"/>
    <col min="525" max="525" width="16.1142857142857" style="217" customWidth="1"/>
    <col min="526" max="767" width="9.11428571428571" style="217"/>
    <col min="768" max="768" width="21.552380952381" style="217" customWidth="1"/>
    <col min="769" max="777" width="10.8857142857143" style="217" customWidth="1"/>
    <col min="778" max="778" width="11.3333333333333" style="217" customWidth="1"/>
    <col min="779" max="779" width="10.8857142857143" style="217" customWidth="1"/>
    <col min="780" max="780" width="10.6666666666667" style="217" customWidth="1"/>
    <col min="781" max="781" width="16.1142857142857" style="217" customWidth="1"/>
    <col min="782" max="1023" width="9.11428571428571" style="217"/>
    <col min="1024" max="1024" width="21.552380952381" style="217" customWidth="1"/>
    <col min="1025" max="1033" width="10.8857142857143" style="217" customWidth="1"/>
    <col min="1034" max="1034" width="11.3333333333333" style="217" customWidth="1"/>
    <col min="1035" max="1035" width="10.8857142857143" style="217" customWidth="1"/>
    <col min="1036" max="1036" width="10.6666666666667" style="217" customWidth="1"/>
    <col min="1037" max="1037" width="16.1142857142857" style="217" customWidth="1"/>
    <col min="1038" max="1279" width="9.11428571428571" style="217"/>
    <col min="1280" max="1280" width="21.552380952381" style="217" customWidth="1"/>
    <col min="1281" max="1289" width="10.8857142857143" style="217" customWidth="1"/>
    <col min="1290" max="1290" width="11.3333333333333" style="217" customWidth="1"/>
    <col min="1291" max="1291" width="10.8857142857143" style="217" customWidth="1"/>
    <col min="1292" max="1292" width="10.6666666666667" style="217" customWidth="1"/>
    <col min="1293" max="1293" width="16.1142857142857" style="217" customWidth="1"/>
    <col min="1294" max="1535" width="9.11428571428571" style="217"/>
    <col min="1536" max="1536" width="21.552380952381" style="217" customWidth="1"/>
    <col min="1537" max="1545" width="10.8857142857143" style="217" customWidth="1"/>
    <col min="1546" max="1546" width="11.3333333333333" style="217" customWidth="1"/>
    <col min="1547" max="1547" width="10.8857142857143" style="217" customWidth="1"/>
    <col min="1548" max="1548" width="10.6666666666667" style="217" customWidth="1"/>
    <col min="1549" max="1549" width="16.1142857142857" style="217" customWidth="1"/>
    <col min="1550" max="1791" width="9.11428571428571" style="217"/>
    <col min="1792" max="1792" width="21.552380952381" style="217" customWidth="1"/>
    <col min="1793" max="1801" width="10.8857142857143" style="217" customWidth="1"/>
    <col min="1802" max="1802" width="11.3333333333333" style="217" customWidth="1"/>
    <col min="1803" max="1803" width="10.8857142857143" style="217" customWidth="1"/>
    <col min="1804" max="1804" width="10.6666666666667" style="217" customWidth="1"/>
    <col min="1805" max="1805" width="16.1142857142857" style="217" customWidth="1"/>
    <col min="1806" max="2047" width="9.11428571428571" style="217"/>
    <col min="2048" max="2048" width="21.552380952381" style="217" customWidth="1"/>
    <col min="2049" max="2057" width="10.8857142857143" style="217" customWidth="1"/>
    <col min="2058" max="2058" width="11.3333333333333" style="217" customWidth="1"/>
    <col min="2059" max="2059" width="10.8857142857143" style="217" customWidth="1"/>
    <col min="2060" max="2060" width="10.6666666666667" style="217" customWidth="1"/>
    <col min="2061" max="2061" width="16.1142857142857" style="217" customWidth="1"/>
    <col min="2062" max="2303" width="9.11428571428571" style="217"/>
    <col min="2304" max="2304" width="21.552380952381" style="217" customWidth="1"/>
    <col min="2305" max="2313" width="10.8857142857143" style="217" customWidth="1"/>
    <col min="2314" max="2314" width="11.3333333333333" style="217" customWidth="1"/>
    <col min="2315" max="2315" width="10.8857142857143" style="217" customWidth="1"/>
    <col min="2316" max="2316" width="10.6666666666667" style="217" customWidth="1"/>
    <col min="2317" max="2317" width="16.1142857142857" style="217" customWidth="1"/>
    <col min="2318" max="2559" width="9.11428571428571" style="217"/>
    <col min="2560" max="2560" width="21.552380952381" style="217" customWidth="1"/>
    <col min="2561" max="2569" width="10.8857142857143" style="217" customWidth="1"/>
    <col min="2570" max="2570" width="11.3333333333333" style="217" customWidth="1"/>
    <col min="2571" max="2571" width="10.8857142857143" style="217" customWidth="1"/>
    <col min="2572" max="2572" width="10.6666666666667" style="217" customWidth="1"/>
    <col min="2573" max="2573" width="16.1142857142857" style="217" customWidth="1"/>
    <col min="2574" max="2815" width="9.11428571428571" style="217"/>
    <col min="2816" max="2816" width="21.552380952381" style="217" customWidth="1"/>
    <col min="2817" max="2825" width="10.8857142857143" style="217" customWidth="1"/>
    <col min="2826" max="2826" width="11.3333333333333" style="217" customWidth="1"/>
    <col min="2827" max="2827" width="10.8857142857143" style="217" customWidth="1"/>
    <col min="2828" max="2828" width="10.6666666666667" style="217" customWidth="1"/>
    <col min="2829" max="2829" width="16.1142857142857" style="217" customWidth="1"/>
    <col min="2830" max="3071" width="9.11428571428571" style="217"/>
    <col min="3072" max="3072" width="21.552380952381" style="217" customWidth="1"/>
    <col min="3073" max="3081" width="10.8857142857143" style="217" customWidth="1"/>
    <col min="3082" max="3082" width="11.3333333333333" style="217" customWidth="1"/>
    <col min="3083" max="3083" width="10.8857142857143" style="217" customWidth="1"/>
    <col min="3084" max="3084" width="10.6666666666667" style="217" customWidth="1"/>
    <col min="3085" max="3085" width="16.1142857142857" style="217" customWidth="1"/>
    <col min="3086" max="3327" width="9.11428571428571" style="217"/>
    <col min="3328" max="3328" width="21.552380952381" style="217" customWidth="1"/>
    <col min="3329" max="3337" width="10.8857142857143" style="217" customWidth="1"/>
    <col min="3338" max="3338" width="11.3333333333333" style="217" customWidth="1"/>
    <col min="3339" max="3339" width="10.8857142857143" style="217" customWidth="1"/>
    <col min="3340" max="3340" width="10.6666666666667" style="217" customWidth="1"/>
    <col min="3341" max="3341" width="16.1142857142857" style="217" customWidth="1"/>
    <col min="3342" max="3583" width="9.11428571428571" style="217"/>
    <col min="3584" max="3584" width="21.552380952381" style="217" customWidth="1"/>
    <col min="3585" max="3593" width="10.8857142857143" style="217" customWidth="1"/>
    <col min="3594" max="3594" width="11.3333333333333" style="217" customWidth="1"/>
    <col min="3595" max="3595" width="10.8857142857143" style="217" customWidth="1"/>
    <col min="3596" max="3596" width="10.6666666666667" style="217" customWidth="1"/>
    <col min="3597" max="3597" width="16.1142857142857" style="217" customWidth="1"/>
    <col min="3598" max="3839" width="9.11428571428571" style="217"/>
    <col min="3840" max="3840" width="21.552380952381" style="217" customWidth="1"/>
    <col min="3841" max="3849" width="10.8857142857143" style="217" customWidth="1"/>
    <col min="3850" max="3850" width="11.3333333333333" style="217" customWidth="1"/>
    <col min="3851" max="3851" width="10.8857142857143" style="217" customWidth="1"/>
    <col min="3852" max="3852" width="10.6666666666667" style="217" customWidth="1"/>
    <col min="3853" max="3853" width="16.1142857142857" style="217" customWidth="1"/>
    <col min="3854" max="4095" width="9.11428571428571" style="217"/>
    <col min="4096" max="4096" width="21.552380952381" style="217" customWidth="1"/>
    <col min="4097" max="4105" width="10.8857142857143" style="217" customWidth="1"/>
    <col min="4106" max="4106" width="11.3333333333333" style="217" customWidth="1"/>
    <col min="4107" max="4107" width="10.8857142857143" style="217" customWidth="1"/>
    <col min="4108" max="4108" width="10.6666666666667" style="217" customWidth="1"/>
    <col min="4109" max="4109" width="16.1142857142857" style="217" customWidth="1"/>
    <col min="4110" max="4351" width="9.11428571428571" style="217"/>
    <col min="4352" max="4352" width="21.552380952381" style="217" customWidth="1"/>
    <col min="4353" max="4361" width="10.8857142857143" style="217" customWidth="1"/>
    <col min="4362" max="4362" width="11.3333333333333" style="217" customWidth="1"/>
    <col min="4363" max="4363" width="10.8857142857143" style="217" customWidth="1"/>
    <col min="4364" max="4364" width="10.6666666666667" style="217" customWidth="1"/>
    <col min="4365" max="4365" width="16.1142857142857" style="217" customWidth="1"/>
    <col min="4366" max="4607" width="9.11428571428571" style="217"/>
    <col min="4608" max="4608" width="21.552380952381" style="217" customWidth="1"/>
    <col min="4609" max="4617" width="10.8857142857143" style="217" customWidth="1"/>
    <col min="4618" max="4618" width="11.3333333333333" style="217" customWidth="1"/>
    <col min="4619" max="4619" width="10.8857142857143" style="217" customWidth="1"/>
    <col min="4620" max="4620" width="10.6666666666667" style="217" customWidth="1"/>
    <col min="4621" max="4621" width="16.1142857142857" style="217" customWidth="1"/>
    <col min="4622" max="4863" width="9.11428571428571" style="217"/>
    <col min="4864" max="4864" width="21.552380952381" style="217" customWidth="1"/>
    <col min="4865" max="4873" width="10.8857142857143" style="217" customWidth="1"/>
    <col min="4874" max="4874" width="11.3333333333333" style="217" customWidth="1"/>
    <col min="4875" max="4875" width="10.8857142857143" style="217" customWidth="1"/>
    <col min="4876" max="4876" width="10.6666666666667" style="217" customWidth="1"/>
    <col min="4877" max="4877" width="16.1142857142857" style="217" customWidth="1"/>
    <col min="4878" max="5119" width="9.11428571428571" style="217"/>
    <col min="5120" max="5120" width="21.552380952381" style="217" customWidth="1"/>
    <col min="5121" max="5129" width="10.8857142857143" style="217" customWidth="1"/>
    <col min="5130" max="5130" width="11.3333333333333" style="217" customWidth="1"/>
    <col min="5131" max="5131" width="10.8857142857143" style="217" customWidth="1"/>
    <col min="5132" max="5132" width="10.6666666666667" style="217" customWidth="1"/>
    <col min="5133" max="5133" width="16.1142857142857" style="217" customWidth="1"/>
    <col min="5134" max="5375" width="9.11428571428571" style="217"/>
    <col min="5376" max="5376" width="21.552380952381" style="217" customWidth="1"/>
    <col min="5377" max="5385" width="10.8857142857143" style="217" customWidth="1"/>
    <col min="5386" max="5386" width="11.3333333333333" style="217" customWidth="1"/>
    <col min="5387" max="5387" width="10.8857142857143" style="217" customWidth="1"/>
    <col min="5388" max="5388" width="10.6666666666667" style="217" customWidth="1"/>
    <col min="5389" max="5389" width="16.1142857142857" style="217" customWidth="1"/>
    <col min="5390" max="5631" width="9.11428571428571" style="217"/>
    <col min="5632" max="5632" width="21.552380952381" style="217" customWidth="1"/>
    <col min="5633" max="5641" width="10.8857142857143" style="217" customWidth="1"/>
    <col min="5642" max="5642" width="11.3333333333333" style="217" customWidth="1"/>
    <col min="5643" max="5643" width="10.8857142857143" style="217" customWidth="1"/>
    <col min="5644" max="5644" width="10.6666666666667" style="217" customWidth="1"/>
    <col min="5645" max="5645" width="16.1142857142857" style="217" customWidth="1"/>
    <col min="5646" max="5887" width="9.11428571428571" style="217"/>
    <col min="5888" max="5888" width="21.552380952381" style="217" customWidth="1"/>
    <col min="5889" max="5897" width="10.8857142857143" style="217" customWidth="1"/>
    <col min="5898" max="5898" width="11.3333333333333" style="217" customWidth="1"/>
    <col min="5899" max="5899" width="10.8857142857143" style="217" customWidth="1"/>
    <col min="5900" max="5900" width="10.6666666666667" style="217" customWidth="1"/>
    <col min="5901" max="5901" width="16.1142857142857" style="217" customWidth="1"/>
    <col min="5902" max="6143" width="9.11428571428571" style="217"/>
    <col min="6144" max="6144" width="21.552380952381" style="217" customWidth="1"/>
    <col min="6145" max="6153" width="10.8857142857143" style="217" customWidth="1"/>
    <col min="6154" max="6154" width="11.3333333333333" style="217" customWidth="1"/>
    <col min="6155" max="6155" width="10.8857142857143" style="217" customWidth="1"/>
    <col min="6156" max="6156" width="10.6666666666667" style="217" customWidth="1"/>
    <col min="6157" max="6157" width="16.1142857142857" style="217" customWidth="1"/>
    <col min="6158" max="6399" width="9.11428571428571" style="217"/>
    <col min="6400" max="6400" width="21.552380952381" style="217" customWidth="1"/>
    <col min="6401" max="6409" width="10.8857142857143" style="217" customWidth="1"/>
    <col min="6410" max="6410" width="11.3333333333333" style="217" customWidth="1"/>
    <col min="6411" max="6411" width="10.8857142857143" style="217" customWidth="1"/>
    <col min="6412" max="6412" width="10.6666666666667" style="217" customWidth="1"/>
    <col min="6413" max="6413" width="16.1142857142857" style="217" customWidth="1"/>
    <col min="6414" max="6655" width="9.11428571428571" style="217"/>
    <col min="6656" max="6656" width="21.552380952381" style="217" customWidth="1"/>
    <col min="6657" max="6665" width="10.8857142857143" style="217" customWidth="1"/>
    <col min="6666" max="6666" width="11.3333333333333" style="217" customWidth="1"/>
    <col min="6667" max="6667" width="10.8857142857143" style="217" customWidth="1"/>
    <col min="6668" max="6668" width="10.6666666666667" style="217" customWidth="1"/>
    <col min="6669" max="6669" width="16.1142857142857" style="217" customWidth="1"/>
    <col min="6670" max="6911" width="9.11428571428571" style="217"/>
    <col min="6912" max="6912" width="21.552380952381" style="217" customWidth="1"/>
    <col min="6913" max="6921" width="10.8857142857143" style="217" customWidth="1"/>
    <col min="6922" max="6922" width="11.3333333333333" style="217" customWidth="1"/>
    <col min="6923" max="6923" width="10.8857142857143" style="217" customWidth="1"/>
    <col min="6924" max="6924" width="10.6666666666667" style="217" customWidth="1"/>
    <col min="6925" max="6925" width="16.1142857142857" style="217" customWidth="1"/>
    <col min="6926" max="7167" width="9.11428571428571" style="217"/>
    <col min="7168" max="7168" width="21.552380952381" style="217" customWidth="1"/>
    <col min="7169" max="7177" width="10.8857142857143" style="217" customWidth="1"/>
    <col min="7178" max="7178" width="11.3333333333333" style="217" customWidth="1"/>
    <col min="7179" max="7179" width="10.8857142857143" style="217" customWidth="1"/>
    <col min="7180" max="7180" width="10.6666666666667" style="217" customWidth="1"/>
    <col min="7181" max="7181" width="16.1142857142857" style="217" customWidth="1"/>
    <col min="7182" max="7423" width="9.11428571428571" style="217"/>
    <col min="7424" max="7424" width="21.552380952381" style="217" customWidth="1"/>
    <col min="7425" max="7433" width="10.8857142857143" style="217" customWidth="1"/>
    <col min="7434" max="7434" width="11.3333333333333" style="217" customWidth="1"/>
    <col min="7435" max="7435" width="10.8857142857143" style="217" customWidth="1"/>
    <col min="7436" max="7436" width="10.6666666666667" style="217" customWidth="1"/>
    <col min="7437" max="7437" width="16.1142857142857" style="217" customWidth="1"/>
    <col min="7438" max="7679" width="9.11428571428571" style="217"/>
    <col min="7680" max="7680" width="21.552380952381" style="217" customWidth="1"/>
    <col min="7681" max="7689" width="10.8857142857143" style="217" customWidth="1"/>
    <col min="7690" max="7690" width="11.3333333333333" style="217" customWidth="1"/>
    <col min="7691" max="7691" width="10.8857142857143" style="217" customWidth="1"/>
    <col min="7692" max="7692" width="10.6666666666667" style="217" customWidth="1"/>
    <col min="7693" max="7693" width="16.1142857142857" style="217" customWidth="1"/>
    <col min="7694" max="7935" width="9.11428571428571" style="217"/>
    <col min="7936" max="7936" width="21.552380952381" style="217" customWidth="1"/>
    <col min="7937" max="7945" width="10.8857142857143" style="217" customWidth="1"/>
    <col min="7946" max="7946" width="11.3333333333333" style="217" customWidth="1"/>
    <col min="7947" max="7947" width="10.8857142857143" style="217" customWidth="1"/>
    <col min="7948" max="7948" width="10.6666666666667" style="217" customWidth="1"/>
    <col min="7949" max="7949" width="16.1142857142857" style="217" customWidth="1"/>
    <col min="7950" max="8191" width="9.11428571428571" style="217"/>
    <col min="8192" max="8192" width="21.552380952381" style="217" customWidth="1"/>
    <col min="8193" max="8201" width="10.8857142857143" style="217" customWidth="1"/>
    <col min="8202" max="8202" width="11.3333333333333" style="217" customWidth="1"/>
    <col min="8203" max="8203" width="10.8857142857143" style="217" customWidth="1"/>
    <col min="8204" max="8204" width="10.6666666666667" style="217" customWidth="1"/>
    <col min="8205" max="8205" width="16.1142857142857" style="217" customWidth="1"/>
    <col min="8206" max="8447" width="9.11428571428571" style="217"/>
    <col min="8448" max="8448" width="21.552380952381" style="217" customWidth="1"/>
    <col min="8449" max="8457" width="10.8857142857143" style="217" customWidth="1"/>
    <col min="8458" max="8458" width="11.3333333333333" style="217" customWidth="1"/>
    <col min="8459" max="8459" width="10.8857142857143" style="217" customWidth="1"/>
    <col min="8460" max="8460" width="10.6666666666667" style="217" customWidth="1"/>
    <col min="8461" max="8461" width="16.1142857142857" style="217" customWidth="1"/>
    <col min="8462" max="8703" width="9.11428571428571" style="217"/>
    <col min="8704" max="8704" width="21.552380952381" style="217" customWidth="1"/>
    <col min="8705" max="8713" width="10.8857142857143" style="217" customWidth="1"/>
    <col min="8714" max="8714" width="11.3333333333333" style="217" customWidth="1"/>
    <col min="8715" max="8715" width="10.8857142857143" style="217" customWidth="1"/>
    <col min="8716" max="8716" width="10.6666666666667" style="217" customWidth="1"/>
    <col min="8717" max="8717" width="16.1142857142857" style="217" customWidth="1"/>
    <col min="8718" max="8959" width="9.11428571428571" style="217"/>
    <col min="8960" max="8960" width="21.552380952381" style="217" customWidth="1"/>
    <col min="8961" max="8969" width="10.8857142857143" style="217" customWidth="1"/>
    <col min="8970" max="8970" width="11.3333333333333" style="217" customWidth="1"/>
    <col min="8971" max="8971" width="10.8857142857143" style="217" customWidth="1"/>
    <col min="8972" max="8972" width="10.6666666666667" style="217" customWidth="1"/>
    <col min="8973" max="8973" width="16.1142857142857" style="217" customWidth="1"/>
    <col min="8974" max="9215" width="9.11428571428571" style="217"/>
    <col min="9216" max="9216" width="21.552380952381" style="217" customWidth="1"/>
    <col min="9217" max="9225" width="10.8857142857143" style="217" customWidth="1"/>
    <col min="9226" max="9226" width="11.3333333333333" style="217" customWidth="1"/>
    <col min="9227" max="9227" width="10.8857142857143" style="217" customWidth="1"/>
    <col min="9228" max="9228" width="10.6666666666667" style="217" customWidth="1"/>
    <col min="9229" max="9229" width="16.1142857142857" style="217" customWidth="1"/>
    <col min="9230" max="9471" width="9.11428571428571" style="217"/>
    <col min="9472" max="9472" width="21.552380952381" style="217" customWidth="1"/>
    <col min="9473" max="9481" width="10.8857142857143" style="217" customWidth="1"/>
    <col min="9482" max="9482" width="11.3333333333333" style="217" customWidth="1"/>
    <col min="9483" max="9483" width="10.8857142857143" style="217" customWidth="1"/>
    <col min="9484" max="9484" width="10.6666666666667" style="217" customWidth="1"/>
    <col min="9485" max="9485" width="16.1142857142857" style="217" customWidth="1"/>
    <col min="9486" max="9727" width="9.11428571428571" style="217"/>
    <col min="9728" max="9728" width="21.552380952381" style="217" customWidth="1"/>
    <col min="9729" max="9737" width="10.8857142857143" style="217" customWidth="1"/>
    <col min="9738" max="9738" width="11.3333333333333" style="217" customWidth="1"/>
    <col min="9739" max="9739" width="10.8857142857143" style="217" customWidth="1"/>
    <col min="9740" max="9740" width="10.6666666666667" style="217" customWidth="1"/>
    <col min="9741" max="9741" width="16.1142857142857" style="217" customWidth="1"/>
    <col min="9742" max="9983" width="9.11428571428571" style="217"/>
    <col min="9984" max="9984" width="21.552380952381" style="217" customWidth="1"/>
    <col min="9985" max="9993" width="10.8857142857143" style="217" customWidth="1"/>
    <col min="9994" max="9994" width="11.3333333333333" style="217" customWidth="1"/>
    <col min="9995" max="9995" width="10.8857142857143" style="217" customWidth="1"/>
    <col min="9996" max="9996" width="10.6666666666667" style="217" customWidth="1"/>
    <col min="9997" max="9997" width="16.1142857142857" style="217" customWidth="1"/>
    <col min="9998" max="10239" width="9.11428571428571" style="217"/>
    <col min="10240" max="10240" width="21.552380952381" style="217" customWidth="1"/>
    <col min="10241" max="10249" width="10.8857142857143" style="217" customWidth="1"/>
    <col min="10250" max="10250" width="11.3333333333333" style="217" customWidth="1"/>
    <col min="10251" max="10251" width="10.8857142857143" style="217" customWidth="1"/>
    <col min="10252" max="10252" width="10.6666666666667" style="217" customWidth="1"/>
    <col min="10253" max="10253" width="16.1142857142857" style="217" customWidth="1"/>
    <col min="10254" max="10495" width="9.11428571428571" style="217"/>
    <col min="10496" max="10496" width="21.552380952381" style="217" customWidth="1"/>
    <col min="10497" max="10505" width="10.8857142857143" style="217" customWidth="1"/>
    <col min="10506" max="10506" width="11.3333333333333" style="217" customWidth="1"/>
    <col min="10507" max="10507" width="10.8857142857143" style="217" customWidth="1"/>
    <col min="10508" max="10508" width="10.6666666666667" style="217" customWidth="1"/>
    <col min="10509" max="10509" width="16.1142857142857" style="217" customWidth="1"/>
    <col min="10510" max="10751" width="9.11428571428571" style="217"/>
    <col min="10752" max="10752" width="21.552380952381" style="217" customWidth="1"/>
    <col min="10753" max="10761" width="10.8857142857143" style="217" customWidth="1"/>
    <col min="10762" max="10762" width="11.3333333333333" style="217" customWidth="1"/>
    <col min="10763" max="10763" width="10.8857142857143" style="217" customWidth="1"/>
    <col min="10764" max="10764" width="10.6666666666667" style="217" customWidth="1"/>
    <col min="10765" max="10765" width="16.1142857142857" style="217" customWidth="1"/>
    <col min="10766" max="11007" width="9.11428571428571" style="217"/>
    <col min="11008" max="11008" width="21.552380952381" style="217" customWidth="1"/>
    <col min="11009" max="11017" width="10.8857142857143" style="217" customWidth="1"/>
    <col min="11018" max="11018" width="11.3333333333333" style="217" customWidth="1"/>
    <col min="11019" max="11019" width="10.8857142857143" style="217" customWidth="1"/>
    <col min="11020" max="11020" width="10.6666666666667" style="217" customWidth="1"/>
    <col min="11021" max="11021" width="16.1142857142857" style="217" customWidth="1"/>
    <col min="11022" max="11263" width="9.11428571428571" style="217"/>
    <col min="11264" max="11264" width="21.552380952381" style="217" customWidth="1"/>
    <col min="11265" max="11273" width="10.8857142857143" style="217" customWidth="1"/>
    <col min="11274" max="11274" width="11.3333333333333" style="217" customWidth="1"/>
    <col min="11275" max="11275" width="10.8857142857143" style="217" customWidth="1"/>
    <col min="11276" max="11276" width="10.6666666666667" style="217" customWidth="1"/>
    <col min="11277" max="11277" width="16.1142857142857" style="217" customWidth="1"/>
    <col min="11278" max="11519" width="9.11428571428571" style="217"/>
    <col min="11520" max="11520" width="21.552380952381" style="217" customWidth="1"/>
    <col min="11521" max="11529" width="10.8857142857143" style="217" customWidth="1"/>
    <col min="11530" max="11530" width="11.3333333333333" style="217" customWidth="1"/>
    <col min="11531" max="11531" width="10.8857142857143" style="217" customWidth="1"/>
    <col min="11532" max="11532" width="10.6666666666667" style="217" customWidth="1"/>
    <col min="11533" max="11533" width="16.1142857142857" style="217" customWidth="1"/>
    <col min="11534" max="11775" width="9.11428571428571" style="217"/>
    <col min="11776" max="11776" width="21.552380952381" style="217" customWidth="1"/>
    <col min="11777" max="11785" width="10.8857142857143" style="217" customWidth="1"/>
    <col min="11786" max="11786" width="11.3333333333333" style="217" customWidth="1"/>
    <col min="11787" max="11787" width="10.8857142857143" style="217" customWidth="1"/>
    <col min="11788" max="11788" width="10.6666666666667" style="217" customWidth="1"/>
    <col min="11789" max="11789" width="16.1142857142857" style="217" customWidth="1"/>
    <col min="11790" max="12031" width="9.11428571428571" style="217"/>
    <col min="12032" max="12032" width="21.552380952381" style="217" customWidth="1"/>
    <col min="12033" max="12041" width="10.8857142857143" style="217" customWidth="1"/>
    <col min="12042" max="12042" width="11.3333333333333" style="217" customWidth="1"/>
    <col min="12043" max="12043" width="10.8857142857143" style="217" customWidth="1"/>
    <col min="12044" max="12044" width="10.6666666666667" style="217" customWidth="1"/>
    <col min="12045" max="12045" width="16.1142857142857" style="217" customWidth="1"/>
    <col min="12046" max="12287" width="9.11428571428571" style="217"/>
    <col min="12288" max="12288" width="21.552380952381" style="217" customWidth="1"/>
    <col min="12289" max="12297" width="10.8857142857143" style="217" customWidth="1"/>
    <col min="12298" max="12298" width="11.3333333333333" style="217" customWidth="1"/>
    <col min="12299" max="12299" width="10.8857142857143" style="217" customWidth="1"/>
    <col min="12300" max="12300" width="10.6666666666667" style="217" customWidth="1"/>
    <col min="12301" max="12301" width="16.1142857142857" style="217" customWidth="1"/>
    <col min="12302" max="12543" width="9.11428571428571" style="217"/>
    <col min="12544" max="12544" width="21.552380952381" style="217" customWidth="1"/>
    <col min="12545" max="12553" width="10.8857142857143" style="217" customWidth="1"/>
    <col min="12554" max="12554" width="11.3333333333333" style="217" customWidth="1"/>
    <col min="12555" max="12555" width="10.8857142857143" style="217" customWidth="1"/>
    <col min="12556" max="12556" width="10.6666666666667" style="217" customWidth="1"/>
    <col min="12557" max="12557" width="16.1142857142857" style="217" customWidth="1"/>
    <col min="12558" max="12799" width="9.11428571428571" style="217"/>
    <col min="12800" max="12800" width="21.552380952381" style="217" customWidth="1"/>
    <col min="12801" max="12809" width="10.8857142857143" style="217" customWidth="1"/>
    <col min="12810" max="12810" width="11.3333333333333" style="217" customWidth="1"/>
    <col min="12811" max="12811" width="10.8857142857143" style="217" customWidth="1"/>
    <col min="12812" max="12812" width="10.6666666666667" style="217" customWidth="1"/>
    <col min="12813" max="12813" width="16.1142857142857" style="217" customWidth="1"/>
    <col min="12814" max="13055" width="9.11428571428571" style="217"/>
    <col min="13056" max="13056" width="21.552380952381" style="217" customWidth="1"/>
    <col min="13057" max="13065" width="10.8857142857143" style="217" customWidth="1"/>
    <col min="13066" max="13066" width="11.3333333333333" style="217" customWidth="1"/>
    <col min="13067" max="13067" width="10.8857142857143" style="217" customWidth="1"/>
    <col min="13068" max="13068" width="10.6666666666667" style="217" customWidth="1"/>
    <col min="13069" max="13069" width="16.1142857142857" style="217" customWidth="1"/>
    <col min="13070" max="13311" width="9.11428571428571" style="217"/>
    <col min="13312" max="13312" width="21.552380952381" style="217" customWidth="1"/>
    <col min="13313" max="13321" width="10.8857142857143" style="217" customWidth="1"/>
    <col min="13322" max="13322" width="11.3333333333333" style="217" customWidth="1"/>
    <col min="13323" max="13323" width="10.8857142857143" style="217" customWidth="1"/>
    <col min="13324" max="13324" width="10.6666666666667" style="217" customWidth="1"/>
    <col min="13325" max="13325" width="16.1142857142857" style="217" customWidth="1"/>
    <col min="13326" max="13567" width="9.11428571428571" style="217"/>
    <col min="13568" max="13568" width="21.552380952381" style="217" customWidth="1"/>
    <col min="13569" max="13577" width="10.8857142857143" style="217" customWidth="1"/>
    <col min="13578" max="13578" width="11.3333333333333" style="217" customWidth="1"/>
    <col min="13579" max="13579" width="10.8857142857143" style="217" customWidth="1"/>
    <col min="13580" max="13580" width="10.6666666666667" style="217" customWidth="1"/>
    <col min="13581" max="13581" width="16.1142857142857" style="217" customWidth="1"/>
    <col min="13582" max="13823" width="9.11428571428571" style="217"/>
    <col min="13824" max="13824" width="21.552380952381" style="217" customWidth="1"/>
    <col min="13825" max="13833" width="10.8857142857143" style="217" customWidth="1"/>
    <col min="13834" max="13834" width="11.3333333333333" style="217" customWidth="1"/>
    <col min="13835" max="13835" width="10.8857142857143" style="217" customWidth="1"/>
    <col min="13836" max="13836" width="10.6666666666667" style="217" customWidth="1"/>
    <col min="13837" max="13837" width="16.1142857142857" style="217" customWidth="1"/>
    <col min="13838" max="14079" width="9.11428571428571" style="217"/>
    <col min="14080" max="14080" width="21.552380952381" style="217" customWidth="1"/>
    <col min="14081" max="14089" width="10.8857142857143" style="217" customWidth="1"/>
    <col min="14090" max="14090" width="11.3333333333333" style="217" customWidth="1"/>
    <col min="14091" max="14091" width="10.8857142857143" style="217" customWidth="1"/>
    <col min="14092" max="14092" width="10.6666666666667" style="217" customWidth="1"/>
    <col min="14093" max="14093" width="16.1142857142857" style="217" customWidth="1"/>
    <col min="14094" max="14335" width="9.11428571428571" style="217"/>
    <col min="14336" max="14336" width="21.552380952381" style="217" customWidth="1"/>
    <col min="14337" max="14345" width="10.8857142857143" style="217" customWidth="1"/>
    <col min="14346" max="14346" width="11.3333333333333" style="217" customWidth="1"/>
    <col min="14347" max="14347" width="10.8857142857143" style="217" customWidth="1"/>
    <col min="14348" max="14348" width="10.6666666666667" style="217" customWidth="1"/>
    <col min="14349" max="14349" width="16.1142857142857" style="217" customWidth="1"/>
    <col min="14350" max="14591" width="9.11428571428571" style="217"/>
    <col min="14592" max="14592" width="21.552380952381" style="217" customWidth="1"/>
    <col min="14593" max="14601" width="10.8857142857143" style="217" customWidth="1"/>
    <col min="14602" max="14602" width="11.3333333333333" style="217" customWidth="1"/>
    <col min="14603" max="14603" width="10.8857142857143" style="217" customWidth="1"/>
    <col min="14604" max="14604" width="10.6666666666667" style="217" customWidth="1"/>
    <col min="14605" max="14605" width="16.1142857142857" style="217" customWidth="1"/>
    <col min="14606" max="14847" width="9.11428571428571" style="217"/>
    <col min="14848" max="14848" width="21.552380952381" style="217" customWidth="1"/>
    <col min="14849" max="14857" width="10.8857142857143" style="217" customWidth="1"/>
    <col min="14858" max="14858" width="11.3333333333333" style="217" customWidth="1"/>
    <col min="14859" max="14859" width="10.8857142857143" style="217" customWidth="1"/>
    <col min="14860" max="14860" width="10.6666666666667" style="217" customWidth="1"/>
    <col min="14861" max="14861" width="16.1142857142857" style="217" customWidth="1"/>
    <col min="14862" max="15103" width="9.11428571428571" style="217"/>
    <col min="15104" max="15104" width="21.552380952381" style="217" customWidth="1"/>
    <col min="15105" max="15113" width="10.8857142857143" style="217" customWidth="1"/>
    <col min="15114" max="15114" width="11.3333333333333" style="217" customWidth="1"/>
    <col min="15115" max="15115" width="10.8857142857143" style="217" customWidth="1"/>
    <col min="15116" max="15116" width="10.6666666666667" style="217" customWidth="1"/>
    <col min="15117" max="15117" width="16.1142857142857" style="217" customWidth="1"/>
    <col min="15118" max="15359" width="9.11428571428571" style="217"/>
    <col min="15360" max="15360" width="21.552380952381" style="217" customWidth="1"/>
    <col min="15361" max="15369" width="10.8857142857143" style="217" customWidth="1"/>
    <col min="15370" max="15370" width="11.3333333333333" style="217" customWidth="1"/>
    <col min="15371" max="15371" width="10.8857142857143" style="217" customWidth="1"/>
    <col min="15372" max="15372" width="10.6666666666667" style="217" customWidth="1"/>
    <col min="15373" max="15373" width="16.1142857142857" style="217" customWidth="1"/>
    <col min="15374" max="15615" width="9.11428571428571" style="217"/>
    <col min="15616" max="15616" width="21.552380952381" style="217" customWidth="1"/>
    <col min="15617" max="15625" width="10.8857142857143" style="217" customWidth="1"/>
    <col min="15626" max="15626" width="11.3333333333333" style="217" customWidth="1"/>
    <col min="15627" max="15627" width="10.8857142857143" style="217" customWidth="1"/>
    <col min="15628" max="15628" width="10.6666666666667" style="217" customWidth="1"/>
    <col min="15629" max="15629" width="16.1142857142857" style="217" customWidth="1"/>
    <col min="15630" max="15871" width="9.11428571428571" style="217"/>
    <col min="15872" max="15872" width="21.552380952381" style="217" customWidth="1"/>
    <col min="15873" max="15881" width="10.8857142857143" style="217" customWidth="1"/>
    <col min="15882" max="15882" width="11.3333333333333" style="217" customWidth="1"/>
    <col min="15883" max="15883" width="10.8857142857143" style="217" customWidth="1"/>
    <col min="15884" max="15884" width="10.6666666666667" style="217" customWidth="1"/>
    <col min="15885" max="15885" width="16.1142857142857" style="217" customWidth="1"/>
    <col min="15886" max="16127" width="9.11428571428571" style="217"/>
    <col min="16128" max="16128" width="21.552380952381" style="217" customWidth="1"/>
    <col min="16129" max="16137" width="10.8857142857143" style="217" customWidth="1"/>
    <col min="16138" max="16138" width="11.3333333333333" style="217" customWidth="1"/>
    <col min="16139" max="16139" width="10.8857142857143" style="217" customWidth="1"/>
    <col min="16140" max="16140" width="10.6666666666667" style="217" customWidth="1"/>
    <col min="16141" max="16141" width="16.1142857142857" style="217" customWidth="1"/>
    <col min="16142" max="16368" width="9.11428571428571" style="217"/>
    <col min="16369" max="16384" width="9" style="217"/>
  </cols>
  <sheetData>
    <row r="1" s="55" customFormat="1" ht="22.95" customHeight="1" spans="2:14">
      <c r="B1" s="219"/>
      <c r="C1" s="220"/>
      <c r="D1" s="220"/>
      <c r="E1" s="65" t="s">
        <v>288</v>
      </c>
      <c r="F1" s="65"/>
      <c r="G1" s="65"/>
      <c r="H1" s="65"/>
      <c r="I1" s="65"/>
      <c r="J1" s="65"/>
      <c r="K1" s="65"/>
      <c r="L1" s="65"/>
      <c r="M1" s="267"/>
      <c r="N1" s="130"/>
    </row>
    <row r="2" s="55" customFormat="1" ht="17.4" customHeight="1" spans="2:14">
      <c r="B2" s="221"/>
      <c r="C2" s="124"/>
      <c r="D2" s="124"/>
      <c r="E2" s="66"/>
      <c r="F2" s="66"/>
      <c r="G2" s="66"/>
      <c r="H2" s="66"/>
      <c r="I2" s="66"/>
      <c r="J2" s="66"/>
      <c r="K2" s="66"/>
      <c r="L2" s="66"/>
      <c r="M2" s="268"/>
      <c r="N2" s="130"/>
    </row>
    <row r="3" s="55" customFormat="1" ht="13.2" customHeight="1" spans="2:14">
      <c r="B3" s="221"/>
      <c r="C3" s="124"/>
      <c r="D3" s="124"/>
      <c r="E3" s="66"/>
      <c r="F3" s="66"/>
      <c r="G3" s="66"/>
      <c r="H3" s="66"/>
      <c r="I3" s="66"/>
      <c r="J3" s="66"/>
      <c r="K3" s="66"/>
      <c r="L3" s="66"/>
      <c r="M3" s="268"/>
      <c r="N3" s="130"/>
    </row>
    <row r="4" s="55" customFormat="1" ht="15.75" customHeight="1" spans="2:14">
      <c r="B4" s="221"/>
      <c r="C4" s="124"/>
      <c r="D4" s="124"/>
      <c r="E4" s="66"/>
      <c r="F4" s="66"/>
      <c r="G4" s="66"/>
      <c r="H4" s="66"/>
      <c r="I4" s="66"/>
      <c r="J4" s="66"/>
      <c r="K4" s="66"/>
      <c r="L4" s="66"/>
      <c r="M4" s="268"/>
      <c r="N4" s="130"/>
    </row>
    <row r="5" s="55" customFormat="1" ht="14.25" customHeight="1" spans="2:14">
      <c r="B5" s="222"/>
      <c r="C5" s="223"/>
      <c r="D5" s="223"/>
      <c r="E5" s="67"/>
      <c r="F5" s="67"/>
      <c r="G5" s="67"/>
      <c r="H5" s="67"/>
      <c r="I5" s="67"/>
      <c r="J5" s="67"/>
      <c r="K5" s="67"/>
      <c r="L5" s="67"/>
      <c r="M5" s="269"/>
      <c r="N5" s="130"/>
    </row>
    <row r="6" s="55" customFormat="1" ht="30" customHeight="1" spans="2:14">
      <c r="B6" s="224" t="s">
        <v>4</v>
      </c>
      <c r="C6" s="225"/>
      <c r="D6" s="226"/>
      <c r="E6" s="69" t="s">
        <v>107</v>
      </c>
      <c r="F6" s="70"/>
      <c r="G6" s="70"/>
      <c r="H6" s="70"/>
      <c r="I6" s="70"/>
      <c r="J6" s="70"/>
      <c r="K6" s="70"/>
      <c r="L6" s="70"/>
      <c r="M6" s="270" t="s">
        <v>108</v>
      </c>
      <c r="N6" s="130"/>
    </row>
    <row r="7" s="55" customFormat="1" customHeight="1" spans="2:14">
      <c r="B7" s="227" t="s">
        <v>109</v>
      </c>
      <c r="C7" s="227"/>
      <c r="D7" s="227"/>
      <c r="E7" s="69" t="s">
        <v>110</v>
      </c>
      <c r="F7" s="70"/>
      <c r="G7" s="70"/>
      <c r="H7" s="70"/>
      <c r="I7" s="70"/>
      <c r="J7" s="70"/>
      <c r="K7" s="70"/>
      <c r="L7" s="70"/>
      <c r="M7" s="271">
        <v>45919</v>
      </c>
      <c r="N7" s="130"/>
    </row>
    <row r="8" s="55" customFormat="1" ht="5.1" customHeight="1" spans="2:14">
      <c r="B8" s="228"/>
      <c r="E8" s="229"/>
      <c r="F8" s="230"/>
      <c r="G8" s="230"/>
      <c r="H8" s="230"/>
      <c r="I8" s="272"/>
      <c r="M8" s="273"/>
      <c r="N8" s="130"/>
    </row>
    <row r="9" spans="2:13">
      <c r="B9" s="231" t="s">
        <v>111</v>
      </c>
      <c r="C9" s="232" t="s">
        <v>289</v>
      </c>
      <c r="D9" s="233"/>
      <c r="E9" s="231" t="s">
        <v>290</v>
      </c>
      <c r="F9" s="231" t="s">
        <v>291</v>
      </c>
      <c r="G9" s="231" t="s">
        <v>292</v>
      </c>
      <c r="H9" s="231" t="s">
        <v>293</v>
      </c>
      <c r="I9" s="274" t="s">
        <v>294</v>
      </c>
      <c r="J9" s="231" t="s">
        <v>295</v>
      </c>
      <c r="K9" s="231" t="s">
        <v>296</v>
      </c>
      <c r="L9" s="231" t="s">
        <v>297</v>
      </c>
      <c r="M9" s="275" t="s">
        <v>298</v>
      </c>
    </row>
    <row r="10" spans="1:14">
      <c r="A10" s="217" t="s">
        <v>299</v>
      </c>
      <c r="B10" s="231"/>
      <c r="C10" s="233"/>
      <c r="D10" s="233"/>
      <c r="E10" s="231"/>
      <c r="F10" s="231"/>
      <c r="G10" s="231"/>
      <c r="H10" s="231"/>
      <c r="I10" s="276"/>
      <c r="J10" s="231"/>
      <c r="K10" s="231"/>
      <c r="L10" s="231"/>
      <c r="M10" s="275"/>
      <c r="N10" s="217"/>
    </row>
    <row r="11" spans="1:14">
      <c r="A11" s="217">
        <v>1</v>
      </c>
      <c r="B11" s="234">
        <v>1</v>
      </c>
      <c r="C11" s="235" t="s">
        <v>116</v>
      </c>
      <c r="D11" s="236"/>
      <c r="E11" s="237">
        <v>0.25</v>
      </c>
      <c r="F11" s="237">
        <v>0.45</v>
      </c>
      <c r="G11" s="237">
        <v>0.6</v>
      </c>
      <c r="H11" s="237">
        <v>0.7</v>
      </c>
      <c r="I11" s="237">
        <v>0.8</v>
      </c>
      <c r="J11" s="237">
        <v>0.9</v>
      </c>
      <c r="K11" s="237">
        <v>0.95</v>
      </c>
      <c r="L11" s="237">
        <v>1</v>
      </c>
      <c r="M11" s="277">
        <v>160780.76</v>
      </c>
      <c r="N11" s="278">
        <v>1</v>
      </c>
    </row>
    <row r="12" spans="1:15">
      <c r="A12" s="217">
        <v>1</v>
      </c>
      <c r="B12" s="234"/>
      <c r="C12" s="238"/>
      <c r="D12" s="239"/>
      <c r="E12" s="240">
        <v>0.25</v>
      </c>
      <c r="F12" s="240">
        <v>0.2</v>
      </c>
      <c r="G12" s="240">
        <v>0.15</v>
      </c>
      <c r="H12" s="240">
        <v>0.1</v>
      </c>
      <c r="I12" s="240">
        <v>0.1</v>
      </c>
      <c r="J12" s="240">
        <v>0.1</v>
      </c>
      <c r="K12" s="240">
        <v>0.05</v>
      </c>
      <c r="L12" s="240">
        <v>0.05</v>
      </c>
      <c r="M12" s="279"/>
      <c r="N12" s="278"/>
      <c r="O12" s="280"/>
    </row>
    <row r="13" spans="1:14">
      <c r="A13" s="217">
        <v>1</v>
      </c>
      <c r="B13" s="234"/>
      <c r="C13" s="238"/>
      <c r="D13" s="239"/>
      <c r="E13" s="241">
        <v>40195.19</v>
      </c>
      <c r="F13" s="241">
        <v>32156.15</v>
      </c>
      <c r="G13" s="241">
        <v>24117.11</v>
      </c>
      <c r="H13" s="241">
        <v>16078.08</v>
      </c>
      <c r="I13" s="241">
        <v>16078.08</v>
      </c>
      <c r="J13" s="241">
        <v>16078.08</v>
      </c>
      <c r="K13" s="241">
        <v>8039.04</v>
      </c>
      <c r="L13" s="241">
        <v>8039.03</v>
      </c>
      <c r="M13" s="279"/>
      <c r="N13" s="281">
        <v>160780.76</v>
      </c>
    </row>
    <row r="14" spans="1:14">
      <c r="A14" s="217">
        <v>1</v>
      </c>
      <c r="B14" s="234"/>
      <c r="C14" s="242"/>
      <c r="D14" s="243"/>
      <c r="E14" s="244">
        <v>40195.19</v>
      </c>
      <c r="F14" s="245">
        <v>72351.34</v>
      </c>
      <c r="G14" s="245">
        <v>96468.45</v>
      </c>
      <c r="H14" s="245">
        <v>112546.53</v>
      </c>
      <c r="I14" s="245">
        <v>128624.61</v>
      </c>
      <c r="J14" s="245">
        <v>144702.69</v>
      </c>
      <c r="K14" s="245">
        <v>152741.73</v>
      </c>
      <c r="L14" s="245">
        <v>160780.76</v>
      </c>
      <c r="M14" s="282"/>
      <c r="N14" s="281"/>
    </row>
    <row r="15" ht="14.4" customHeight="1" spans="1:14">
      <c r="A15" s="217">
        <v>2</v>
      </c>
      <c r="B15" s="234">
        <v>2</v>
      </c>
      <c r="C15" s="235" t="s">
        <v>181</v>
      </c>
      <c r="D15" s="236"/>
      <c r="E15" s="237">
        <v>0.05</v>
      </c>
      <c r="F15" s="237">
        <v>0.2</v>
      </c>
      <c r="G15" s="237">
        <v>0.45</v>
      </c>
      <c r="H15" s="237">
        <v>0.7</v>
      </c>
      <c r="I15" s="237">
        <v>0.9</v>
      </c>
      <c r="J15" s="237">
        <v>1</v>
      </c>
      <c r="K15" s="237"/>
      <c r="L15" s="237"/>
      <c r="M15" s="277">
        <v>721476.2</v>
      </c>
      <c r="N15" s="278">
        <v>1</v>
      </c>
    </row>
    <row r="16" spans="1:14">
      <c r="A16" s="217">
        <v>2</v>
      </c>
      <c r="B16" s="234"/>
      <c r="C16" s="238"/>
      <c r="D16" s="239"/>
      <c r="E16" s="240">
        <v>0.05</v>
      </c>
      <c r="F16" s="240">
        <v>0.15</v>
      </c>
      <c r="G16" s="240">
        <v>0.25</v>
      </c>
      <c r="H16" s="240">
        <v>0.25</v>
      </c>
      <c r="I16" s="240">
        <v>0.2</v>
      </c>
      <c r="J16" s="240">
        <v>0.1</v>
      </c>
      <c r="K16" s="240"/>
      <c r="L16" s="240"/>
      <c r="M16" s="279"/>
      <c r="N16" s="278"/>
    </row>
    <row r="17" spans="1:15">
      <c r="A17" s="217">
        <v>2</v>
      </c>
      <c r="B17" s="234"/>
      <c r="C17" s="238"/>
      <c r="D17" s="239"/>
      <c r="E17" s="241">
        <v>36073.81</v>
      </c>
      <c r="F17" s="241">
        <v>108221.43</v>
      </c>
      <c r="G17" s="241">
        <v>180369.05</v>
      </c>
      <c r="H17" s="241">
        <v>180369.05</v>
      </c>
      <c r="I17" s="241">
        <v>144295.24</v>
      </c>
      <c r="J17" s="241">
        <v>72147.62</v>
      </c>
      <c r="K17" s="241"/>
      <c r="L17" s="241"/>
      <c r="M17" s="279"/>
      <c r="N17" s="281">
        <v>721476.2</v>
      </c>
      <c r="O17" s="280"/>
    </row>
    <row r="18" spans="1:14">
      <c r="A18" s="217">
        <v>2</v>
      </c>
      <c r="B18" s="234"/>
      <c r="C18" s="242"/>
      <c r="D18" s="243"/>
      <c r="E18" s="244">
        <v>36073.81</v>
      </c>
      <c r="F18" s="245">
        <v>144295.24</v>
      </c>
      <c r="G18" s="245">
        <v>324664.29</v>
      </c>
      <c r="H18" s="245">
        <v>505033.34</v>
      </c>
      <c r="I18" s="245">
        <v>649328.58</v>
      </c>
      <c r="J18" s="245">
        <v>721476.2</v>
      </c>
      <c r="K18" s="245"/>
      <c r="L18" s="245"/>
      <c r="M18" s="282"/>
      <c r="N18" s="281"/>
    </row>
    <row r="19" customHeight="1" spans="1:14">
      <c r="A19" s="217">
        <v>3</v>
      </c>
      <c r="B19" s="234">
        <v>3</v>
      </c>
      <c r="C19" s="235" t="s">
        <v>202</v>
      </c>
      <c r="D19" s="236"/>
      <c r="E19" s="237"/>
      <c r="F19" s="237"/>
      <c r="G19" s="237">
        <v>0.1</v>
      </c>
      <c r="H19" s="237">
        <v>0.4</v>
      </c>
      <c r="I19" s="237">
        <v>0.7</v>
      </c>
      <c r="J19" s="237">
        <v>0.85</v>
      </c>
      <c r="K19" s="237">
        <v>0.95</v>
      </c>
      <c r="L19" s="237">
        <v>1</v>
      </c>
      <c r="M19" s="277">
        <v>4047703.45</v>
      </c>
      <c r="N19" s="278">
        <v>1</v>
      </c>
    </row>
    <row r="20" spans="1:14">
      <c r="A20" s="217">
        <v>3</v>
      </c>
      <c r="B20" s="234"/>
      <c r="C20" s="238"/>
      <c r="D20" s="239"/>
      <c r="E20" s="240"/>
      <c r="F20" s="240"/>
      <c r="G20" s="240">
        <v>0.1</v>
      </c>
      <c r="H20" s="240">
        <v>0.3</v>
      </c>
      <c r="I20" s="240">
        <v>0.3</v>
      </c>
      <c r="J20" s="240">
        <v>0.15</v>
      </c>
      <c r="K20" s="240">
        <v>0.1</v>
      </c>
      <c r="L20" s="240">
        <v>0.05</v>
      </c>
      <c r="M20" s="279"/>
      <c r="N20" s="278"/>
    </row>
    <row r="21" spans="1:14">
      <c r="A21" s="217">
        <v>3</v>
      </c>
      <c r="B21" s="234"/>
      <c r="C21" s="238"/>
      <c r="D21" s="239"/>
      <c r="E21" s="241"/>
      <c r="F21" s="241"/>
      <c r="G21" s="241">
        <v>404770.35</v>
      </c>
      <c r="H21" s="241">
        <v>1214311.04</v>
      </c>
      <c r="I21" s="241">
        <v>1214311.04</v>
      </c>
      <c r="J21" s="241">
        <v>607155.52</v>
      </c>
      <c r="K21" s="241">
        <v>404770.35</v>
      </c>
      <c r="L21" s="241">
        <v>202385.15</v>
      </c>
      <c r="M21" s="279"/>
      <c r="N21" s="281">
        <v>4047703.45</v>
      </c>
    </row>
    <row r="22" spans="1:14">
      <c r="A22" s="217">
        <v>3</v>
      </c>
      <c r="B22" s="234"/>
      <c r="C22" s="242"/>
      <c r="D22" s="243"/>
      <c r="E22" s="244"/>
      <c r="F22" s="245"/>
      <c r="G22" s="245">
        <v>404770.35</v>
      </c>
      <c r="H22" s="245">
        <v>1619081.39</v>
      </c>
      <c r="I22" s="245">
        <v>2833392.43</v>
      </c>
      <c r="J22" s="245">
        <v>3440547.95</v>
      </c>
      <c r="K22" s="245">
        <v>3845318.3</v>
      </c>
      <c r="L22" s="245">
        <v>4047703.45</v>
      </c>
      <c r="M22" s="282"/>
      <c r="N22" s="281"/>
    </row>
    <row r="23" customHeight="1" spans="1:14">
      <c r="A23" s="217">
        <v>4</v>
      </c>
      <c r="B23" s="234">
        <v>4</v>
      </c>
      <c r="C23" s="235" t="s">
        <v>271</v>
      </c>
      <c r="D23" s="236"/>
      <c r="E23" s="237"/>
      <c r="F23" s="237"/>
      <c r="G23" s="237"/>
      <c r="H23" s="237"/>
      <c r="I23" s="237"/>
      <c r="J23" s="237"/>
      <c r="K23" s="237">
        <v>0.5</v>
      </c>
      <c r="L23" s="237">
        <v>1</v>
      </c>
      <c r="M23" s="277">
        <v>13541.72</v>
      </c>
      <c r="N23" s="278">
        <v>1</v>
      </c>
    </row>
    <row r="24" spans="1:14">
      <c r="A24" s="217">
        <v>4</v>
      </c>
      <c r="B24" s="234"/>
      <c r="C24" s="238"/>
      <c r="D24" s="239"/>
      <c r="E24" s="240"/>
      <c r="F24" s="240"/>
      <c r="G24" s="240"/>
      <c r="H24" s="240"/>
      <c r="I24" s="240"/>
      <c r="J24" s="240"/>
      <c r="K24" s="240">
        <v>0.5</v>
      </c>
      <c r="L24" s="240">
        <v>0.5</v>
      </c>
      <c r="M24" s="279"/>
      <c r="N24" s="278"/>
    </row>
    <row r="25" spans="1:14">
      <c r="A25" s="217">
        <v>4</v>
      </c>
      <c r="B25" s="234"/>
      <c r="C25" s="238"/>
      <c r="D25" s="239"/>
      <c r="E25" s="241"/>
      <c r="F25" s="241"/>
      <c r="G25" s="241"/>
      <c r="H25" s="241"/>
      <c r="I25" s="241"/>
      <c r="J25" s="241"/>
      <c r="K25" s="241">
        <v>6770.86</v>
      </c>
      <c r="L25" s="241">
        <v>6770.86</v>
      </c>
      <c r="M25" s="279"/>
      <c r="N25" s="281">
        <v>13541.72</v>
      </c>
    </row>
    <row r="26" spans="1:14">
      <c r="A26" s="217">
        <v>4</v>
      </c>
      <c r="B26" s="234"/>
      <c r="C26" s="242"/>
      <c r="D26" s="243"/>
      <c r="E26" s="244"/>
      <c r="F26" s="245"/>
      <c r="G26" s="245"/>
      <c r="H26" s="245"/>
      <c r="I26" s="245"/>
      <c r="J26" s="245"/>
      <c r="K26" s="245">
        <v>6770.86</v>
      </c>
      <c r="L26" s="245">
        <v>13541.72</v>
      </c>
      <c r="M26" s="282"/>
      <c r="N26" s="281"/>
    </row>
    <row r="27" ht="5.1" customHeight="1" spans="2:13">
      <c r="B27" s="246"/>
      <c r="C27" s="247"/>
      <c r="D27" s="248"/>
      <c r="E27" s="249"/>
      <c r="F27" s="249"/>
      <c r="G27" s="250"/>
      <c r="H27" s="250"/>
      <c r="I27" s="250"/>
      <c r="J27" s="250"/>
      <c r="K27" s="250"/>
      <c r="L27" s="250"/>
      <c r="M27" s="279"/>
    </row>
    <row r="28" spans="2:13">
      <c r="B28" s="251" t="s">
        <v>300</v>
      </c>
      <c r="C28" s="252"/>
      <c r="D28" s="253"/>
      <c r="E28" s="254">
        <v>76269</v>
      </c>
      <c r="F28" s="254">
        <v>140377.58</v>
      </c>
      <c r="G28" s="254">
        <v>609256.51</v>
      </c>
      <c r="H28" s="254">
        <v>1410758.17</v>
      </c>
      <c r="I28" s="254">
        <v>1374684.36</v>
      </c>
      <c r="J28" s="254">
        <v>695381.22</v>
      </c>
      <c r="K28" s="254">
        <v>419580.25</v>
      </c>
      <c r="L28" s="254">
        <v>217195.04</v>
      </c>
      <c r="M28" s="283">
        <v>4943502.13</v>
      </c>
    </row>
    <row r="29" spans="2:13">
      <c r="B29" s="255" t="s">
        <v>301</v>
      </c>
      <c r="C29" s="256"/>
      <c r="D29" s="257"/>
      <c r="E29" s="258">
        <v>0.0154281313114353</v>
      </c>
      <c r="F29" s="258">
        <v>0.0283963830313956</v>
      </c>
      <c r="G29" s="258">
        <v>0.123243905631735</v>
      </c>
      <c r="H29" s="258">
        <v>0.285376264215345</v>
      </c>
      <c r="I29" s="258">
        <v>0.278079046766791</v>
      </c>
      <c r="J29" s="258">
        <v>0.140665706560543</v>
      </c>
      <c r="K29" s="258">
        <v>0.084875102501473</v>
      </c>
      <c r="L29" s="258">
        <v>0.0439354599812825</v>
      </c>
      <c r="M29" s="284"/>
    </row>
    <row r="30" spans="2:13">
      <c r="B30" s="251" t="s">
        <v>302</v>
      </c>
      <c r="C30" s="252"/>
      <c r="D30" s="253"/>
      <c r="E30" s="254">
        <v>76269</v>
      </c>
      <c r="F30" s="254">
        <v>216646.58</v>
      </c>
      <c r="G30" s="254">
        <v>825903.09</v>
      </c>
      <c r="H30" s="254">
        <v>2236661.26</v>
      </c>
      <c r="I30" s="254">
        <v>3611345.62</v>
      </c>
      <c r="J30" s="254">
        <v>4306726.84</v>
      </c>
      <c r="K30" s="254">
        <v>4726307.09</v>
      </c>
      <c r="L30" s="254">
        <v>4943502.13</v>
      </c>
      <c r="M30" s="284"/>
    </row>
    <row r="31" spans="2:13">
      <c r="B31" s="255" t="s">
        <v>303</v>
      </c>
      <c r="C31" s="256"/>
      <c r="D31" s="257"/>
      <c r="E31" s="258">
        <v>0.0154281313114353</v>
      </c>
      <c r="F31" s="258">
        <v>0.0438245143428309</v>
      </c>
      <c r="G31" s="258">
        <v>0.167068419974566</v>
      </c>
      <c r="H31" s="258">
        <v>0.45244468418991</v>
      </c>
      <c r="I31" s="258">
        <v>0.730523730956701</v>
      </c>
      <c r="J31" s="258">
        <v>0.871189437517244</v>
      </c>
      <c r="K31" s="258">
        <v>0.956064540018717</v>
      </c>
      <c r="L31" s="258">
        <v>1</v>
      </c>
      <c r="M31" s="285"/>
    </row>
    <row r="32" spans="2:13">
      <c r="B32" s="259"/>
      <c r="C32" s="260"/>
      <c r="D32" s="260"/>
      <c r="E32" s="261"/>
      <c r="F32" s="261"/>
      <c r="G32" s="261"/>
      <c r="H32" s="261"/>
      <c r="I32" s="261"/>
      <c r="J32" s="261"/>
      <c r="K32" s="261"/>
      <c r="L32" s="261"/>
      <c r="M32" s="286"/>
    </row>
    <row r="33" spans="2:13">
      <c r="B33" s="262"/>
      <c r="C33" s="263"/>
      <c r="D33" s="263"/>
      <c r="E33" s="264"/>
      <c r="F33" s="264"/>
      <c r="G33" s="264"/>
      <c r="H33" s="264"/>
      <c r="I33" s="264"/>
      <c r="J33" s="264"/>
      <c r="K33" s="264"/>
      <c r="L33" s="264"/>
      <c r="M33" s="287"/>
    </row>
    <row r="34" ht="39" customHeight="1" spans="2:13">
      <c r="B34" s="262"/>
      <c r="C34" s="263"/>
      <c r="D34" s="56" t="s">
        <v>282</v>
      </c>
      <c r="E34" s="56"/>
      <c r="F34" s="56"/>
      <c r="G34" s="56"/>
      <c r="H34" s="56"/>
      <c r="I34" s="264"/>
      <c r="J34" s="264"/>
      <c r="K34" s="264"/>
      <c r="L34" s="264"/>
      <c r="M34" s="288"/>
    </row>
    <row r="35" ht="22.2" customHeight="1" spans="2:13">
      <c r="B35" s="246"/>
      <c r="D35" s="161" t="s">
        <v>283</v>
      </c>
      <c r="E35" s="161"/>
      <c r="F35" s="131" t="s">
        <v>284</v>
      </c>
      <c r="G35" s="131"/>
      <c r="I35" s="280"/>
      <c r="J35" s="280"/>
      <c r="K35" s="280"/>
      <c r="L35" s="280"/>
      <c r="M35" s="289"/>
    </row>
    <row r="36" spans="2:13">
      <c r="B36" s="246"/>
      <c r="D36" s="161" t="s">
        <v>285</v>
      </c>
      <c r="E36" s="161"/>
      <c r="F36" s="131">
        <v>601815307</v>
      </c>
      <c r="G36" s="131"/>
      <c r="M36" s="288"/>
    </row>
    <row r="37" ht="12" customHeight="1" spans="2:13">
      <c r="B37" s="246"/>
      <c r="D37" s="161" t="s">
        <v>286</v>
      </c>
      <c r="E37" s="161"/>
      <c r="F37" s="162" t="s">
        <v>287</v>
      </c>
      <c r="G37" s="162"/>
      <c r="M37" s="290"/>
    </row>
    <row r="38" hidden="1" spans="2:14">
      <c r="B38" s="246"/>
      <c r="M38" s="290"/>
      <c r="N38" s="217"/>
    </row>
    <row r="39" spans="2:13">
      <c r="B39" s="265"/>
      <c r="C39" s="266"/>
      <c r="D39" s="266"/>
      <c r="E39" s="266"/>
      <c r="F39" s="266"/>
      <c r="G39" s="266"/>
      <c r="H39" s="266"/>
      <c r="I39" s="266"/>
      <c r="J39" s="266"/>
      <c r="K39" s="266"/>
      <c r="L39" s="266"/>
      <c r="M39" s="291"/>
    </row>
  </sheetData>
  <sheetProtection selectLockedCells="1" formatCells="0" formatColumns="0" formatRows="0" autoFilter="0"/>
  <autoFilter xmlns:etc="http://www.wps.cn/officeDocument/2017/etCustomData" ref="A10:WVU37" etc:filterBottomFollowUsedRange="0">
    <extLst/>
  </autoFilter>
  <mergeCells count="51">
    <mergeCell ref="B6:D6"/>
    <mergeCell ref="E6:L6"/>
    <mergeCell ref="B7:D7"/>
    <mergeCell ref="E7:L7"/>
    <mergeCell ref="E8:I8"/>
    <mergeCell ref="B28:D28"/>
    <mergeCell ref="B29:D29"/>
    <mergeCell ref="B30:D30"/>
    <mergeCell ref="B31:D31"/>
    <mergeCell ref="D34:H34"/>
    <mergeCell ref="D35:E35"/>
    <mergeCell ref="F35:G35"/>
    <mergeCell ref="D36:E36"/>
    <mergeCell ref="F36:G36"/>
    <mergeCell ref="D37:E37"/>
    <mergeCell ref="F37:G37"/>
    <mergeCell ref="B9:B10"/>
    <mergeCell ref="B11:B14"/>
    <mergeCell ref="B15:B18"/>
    <mergeCell ref="B19:B22"/>
    <mergeCell ref="B23:B26"/>
    <mergeCell ref="E9:E10"/>
    <mergeCell ref="F9:F10"/>
    <mergeCell ref="G9:G10"/>
    <mergeCell ref="H9:H10"/>
    <mergeCell ref="I9:I10"/>
    <mergeCell ref="J9:J10"/>
    <mergeCell ref="K9:K10"/>
    <mergeCell ref="L9:L10"/>
    <mergeCell ref="M1:M5"/>
    <mergeCell ref="M9:M10"/>
    <mergeCell ref="M11:M14"/>
    <mergeCell ref="M15:M18"/>
    <mergeCell ref="M19:M22"/>
    <mergeCell ref="M23:M26"/>
    <mergeCell ref="M28:M31"/>
    <mergeCell ref="N11:N12"/>
    <mergeCell ref="N13:N14"/>
    <mergeCell ref="N15:N16"/>
    <mergeCell ref="N17:N18"/>
    <mergeCell ref="N19:N20"/>
    <mergeCell ref="N21:N22"/>
    <mergeCell ref="N23:N24"/>
    <mergeCell ref="N25:N26"/>
    <mergeCell ref="C11:D14"/>
    <mergeCell ref="C9:D10"/>
    <mergeCell ref="C15:D18"/>
    <mergeCell ref="B1:D5"/>
    <mergeCell ref="C23:D26"/>
    <mergeCell ref="C19:D22"/>
    <mergeCell ref="E1:L5"/>
  </mergeCells>
  <conditionalFormatting sqref="E12:L12">
    <cfRule type="cellIs" dxfId="0" priority="4" operator="greaterThan">
      <formula>0</formula>
    </cfRule>
  </conditionalFormatting>
  <conditionalFormatting sqref="E16:L16">
    <cfRule type="cellIs" dxfId="0" priority="3" operator="greaterThan">
      <formula>0</formula>
    </cfRule>
  </conditionalFormatting>
  <conditionalFormatting sqref="E20:L20">
    <cfRule type="cellIs" dxfId="0" priority="2" operator="greaterThan">
      <formula>0</formula>
    </cfRule>
  </conditionalFormatting>
  <conditionalFormatting sqref="E24:L24">
    <cfRule type="cellIs" dxfId="0" priority="1" operator="greaterThan">
      <formula>0</formula>
    </cfRule>
  </conditionalFormatting>
  <dataValidations count="1">
    <dataValidation allowBlank="1" showInputMessage="1" showErrorMessage="1" sqref="C8 B6:B8 D35:D37"/>
  </dataValidations>
  <printOptions horizontalCentered="1"/>
  <pageMargins left="0.511811023622047" right="0.511811023622047" top="0.393700787401575" bottom="0.393700787401575" header="0.31496062992126" footer="0.31496062992126"/>
  <pageSetup paperSize="9" scale="45"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7">
    <pageSetUpPr fitToPage="1"/>
  </sheetPr>
  <dimension ref="A1:N356"/>
  <sheetViews>
    <sheetView view="pageBreakPreview" zoomScale="115" zoomScaleNormal="115" topLeftCell="A332" workbookViewId="0">
      <selection activeCell="E343" sqref="E343"/>
    </sheetView>
  </sheetViews>
  <sheetFormatPr defaultColWidth="9.11428571428571" defaultRowHeight="12.75"/>
  <cols>
    <col min="1" max="2" width="2.66666666666667" style="164" customWidth="1"/>
    <col min="3" max="3" width="11.552380952381" style="165" customWidth="1"/>
    <col min="4" max="4" width="18.447619047619" style="165" customWidth="1"/>
    <col min="5" max="5" width="76.8857142857143" style="165" customWidth="1"/>
    <col min="6" max="6" width="19.447619047619" style="165" customWidth="1"/>
    <col min="7" max="7" width="16.1142857142857" style="166" customWidth="1"/>
    <col min="8" max="8" width="9.66666666666667" style="163" customWidth="1"/>
    <col min="9" max="11" width="9.11428571428571" style="165"/>
    <col min="12" max="12" width="10.3333333333333" style="165" customWidth="1"/>
    <col min="13" max="13" width="11.3333333333333" style="165" customWidth="1"/>
    <col min="14" max="16384" width="9.11428571428571" style="165"/>
  </cols>
  <sheetData>
    <row r="1" s="55" customFormat="1" ht="22.95" customHeight="1" spans="1:8">
      <c r="A1" s="167"/>
      <c r="B1" s="167"/>
      <c r="C1" s="63"/>
      <c r="D1" s="64"/>
      <c r="E1" s="65" t="s">
        <v>304</v>
      </c>
      <c r="F1" s="99"/>
      <c r="G1" s="100"/>
      <c r="H1" s="130"/>
    </row>
    <row r="2" s="55" customFormat="1" ht="17.4" customHeight="1" spans="1:8">
      <c r="A2" s="167"/>
      <c r="B2" s="167"/>
      <c r="C2" s="63"/>
      <c r="D2" s="64"/>
      <c r="E2" s="66"/>
      <c r="F2" s="101"/>
      <c r="G2" s="102"/>
      <c r="H2" s="130"/>
    </row>
    <row r="3" s="55" customFormat="1" ht="13.2" customHeight="1" spans="1:8">
      <c r="A3" s="167"/>
      <c r="B3" s="167"/>
      <c r="C3" s="63"/>
      <c r="D3" s="64"/>
      <c r="E3" s="66"/>
      <c r="F3" s="101"/>
      <c r="G3" s="102"/>
      <c r="H3" s="130"/>
    </row>
    <row r="4" s="55" customFormat="1" ht="15.75" customHeight="1" spans="1:8">
      <c r="A4" s="167"/>
      <c r="B4" s="167"/>
      <c r="C4" s="63"/>
      <c r="D4" s="64"/>
      <c r="E4" s="66"/>
      <c r="F4" s="101"/>
      <c r="G4" s="102"/>
      <c r="H4" s="130"/>
    </row>
    <row r="5" s="55" customFormat="1" ht="14.25" customHeight="1" spans="1:8">
      <c r="A5" s="167"/>
      <c r="B5" s="167"/>
      <c r="C5" s="63"/>
      <c r="D5" s="64"/>
      <c r="E5" s="67"/>
      <c r="F5" s="103"/>
      <c r="G5" s="104"/>
      <c r="H5" s="130"/>
    </row>
    <row r="6" s="55" customFormat="1" ht="27" customHeight="1" spans="1:8">
      <c r="A6" s="167"/>
      <c r="B6" s="167"/>
      <c r="C6" s="68" t="s">
        <v>4</v>
      </c>
      <c r="D6" s="92" t="s">
        <v>107</v>
      </c>
      <c r="E6" s="92"/>
      <c r="F6" s="168" t="s">
        <v>108</v>
      </c>
      <c r="G6" s="111">
        <v>45919</v>
      </c>
      <c r="H6" s="130"/>
    </row>
    <row r="7" s="55" customFormat="1" ht="15" customHeight="1" spans="1:8">
      <c r="A7" s="167"/>
      <c r="B7" s="167"/>
      <c r="C7" s="68" t="s">
        <v>109</v>
      </c>
      <c r="D7" s="92" t="s">
        <v>110</v>
      </c>
      <c r="E7" s="92"/>
      <c r="F7" s="169"/>
      <c r="G7" s="170"/>
      <c r="H7" s="130"/>
    </row>
    <row r="8" s="55" customFormat="1" ht="5.1" customHeight="1" spans="1:8">
      <c r="A8" s="167"/>
      <c r="B8" s="167"/>
      <c r="C8" s="71"/>
      <c r="D8" s="72"/>
      <c r="E8" s="72"/>
      <c r="F8" s="72"/>
      <c r="G8" s="109"/>
      <c r="H8" s="130"/>
    </row>
    <row r="9" ht="20.1" customHeight="1" spans="3:8">
      <c r="C9" s="84" t="s">
        <v>111</v>
      </c>
      <c r="D9" s="84" t="s">
        <v>112</v>
      </c>
      <c r="E9" s="171" t="s">
        <v>113</v>
      </c>
      <c r="F9" s="84" t="s">
        <v>9</v>
      </c>
      <c r="G9" s="84" t="s">
        <v>114</v>
      </c>
      <c r="H9" s="163" t="s">
        <v>305</v>
      </c>
    </row>
    <row r="10" ht="20.1" customHeight="1" spans="3:8">
      <c r="C10" s="172">
        <v>1</v>
      </c>
      <c r="D10" s="173"/>
      <c r="E10" s="174" t="s">
        <v>116</v>
      </c>
      <c r="F10" s="175"/>
      <c r="G10" s="176"/>
      <c r="H10" s="163">
        <v>1</v>
      </c>
    </row>
    <row r="11" spans="3:8">
      <c r="C11" s="177" t="s">
        <v>117</v>
      </c>
      <c r="D11" s="178" t="s">
        <v>118</v>
      </c>
      <c r="E11" s="179" t="s">
        <v>119</v>
      </c>
      <c r="F11" s="180">
        <v>12</v>
      </c>
      <c r="G11" s="181" t="s">
        <v>120</v>
      </c>
      <c r="H11" s="163">
        <v>1</v>
      </c>
    </row>
    <row r="12" s="163" customFormat="1" ht="15" customHeight="1" spans="1:8">
      <c r="A12" s="182"/>
      <c r="B12" s="182"/>
      <c r="D12" s="183"/>
      <c r="E12" s="184" t="s">
        <v>306</v>
      </c>
      <c r="F12" s="185">
        <v>12</v>
      </c>
      <c r="G12" s="186"/>
      <c r="H12" s="163">
        <v>1</v>
      </c>
    </row>
    <row r="13" ht="9.9" customHeight="1" spans="3:8">
      <c r="C13" s="187"/>
      <c r="D13" s="188"/>
      <c r="E13" s="188"/>
      <c r="F13" s="189" t="s">
        <v>307</v>
      </c>
      <c r="G13" s="188"/>
      <c r="H13" s="163">
        <v>1</v>
      </c>
    </row>
    <row r="14" spans="3:8">
      <c r="C14" s="177" t="s">
        <v>123</v>
      </c>
      <c r="D14" s="178" t="s">
        <v>124</v>
      </c>
      <c r="E14" s="179" t="s">
        <v>125</v>
      </c>
      <c r="F14" s="180">
        <v>8</v>
      </c>
      <c r="G14" s="181" t="s">
        <v>126</v>
      </c>
      <c r="H14" s="163">
        <v>1</v>
      </c>
    </row>
    <row r="15" s="163" customFormat="1" ht="15" customHeight="1" spans="1:8">
      <c r="A15" s="182"/>
      <c r="B15" s="182"/>
      <c r="D15" s="183"/>
      <c r="E15" s="184" t="s">
        <v>308</v>
      </c>
      <c r="F15" s="185">
        <v>8</v>
      </c>
      <c r="G15" s="186"/>
      <c r="H15" s="163">
        <v>1</v>
      </c>
    </row>
    <row r="16" s="163" customFormat="1" ht="15" hidden="1" customHeight="1" spans="1:8">
      <c r="A16" s="182"/>
      <c r="B16" s="182"/>
      <c r="D16" s="183"/>
      <c r="E16" s="184"/>
      <c r="F16" s="185"/>
      <c r="G16" s="186"/>
      <c r="H16" s="163">
        <v>0</v>
      </c>
    </row>
    <row r="17" spans="3:8">
      <c r="C17" s="187"/>
      <c r="D17" s="188"/>
      <c r="E17" s="188"/>
      <c r="F17" s="189" t="s">
        <v>307</v>
      </c>
      <c r="G17" s="188"/>
      <c r="H17" s="163">
        <v>1</v>
      </c>
    </row>
    <row r="18" ht="22.5" spans="3:8">
      <c r="C18" s="177" t="s">
        <v>128</v>
      </c>
      <c r="D18" s="178" t="s">
        <v>129</v>
      </c>
      <c r="E18" s="179" t="s">
        <v>130</v>
      </c>
      <c r="F18" s="180">
        <v>8</v>
      </c>
      <c r="G18" s="181" t="s">
        <v>126</v>
      </c>
      <c r="H18" s="163">
        <v>1</v>
      </c>
    </row>
    <row r="19" s="163" customFormat="1" ht="15" customHeight="1" spans="1:8">
      <c r="A19" s="182"/>
      <c r="B19" s="182"/>
      <c r="D19" s="183"/>
      <c r="E19" s="184" t="s">
        <v>308</v>
      </c>
      <c r="F19" s="185">
        <v>8</v>
      </c>
      <c r="G19" s="186"/>
      <c r="H19" s="163">
        <v>1</v>
      </c>
    </row>
    <row r="20" s="163" customFormat="1" ht="15" hidden="1" customHeight="1" spans="1:8">
      <c r="A20" s="182"/>
      <c r="B20" s="182"/>
      <c r="D20" s="183"/>
      <c r="E20" s="184"/>
      <c r="F20" s="185"/>
      <c r="G20" s="186"/>
      <c r="H20" s="163">
        <v>0</v>
      </c>
    </row>
    <row r="21" s="163" customFormat="1" ht="15" customHeight="1" spans="1:8">
      <c r="A21" s="182"/>
      <c r="B21" s="182"/>
      <c r="D21" s="183"/>
      <c r="E21" s="184"/>
      <c r="F21" s="190" t="s">
        <v>309</v>
      </c>
      <c r="G21" s="186"/>
      <c r="H21" s="163">
        <v>1</v>
      </c>
    </row>
    <row r="22" s="163" customFormat="1" ht="15" customHeight="1" spans="1:8">
      <c r="A22" s="182"/>
      <c r="B22" s="182"/>
      <c r="C22" s="177" t="s">
        <v>132</v>
      </c>
      <c r="D22" s="178">
        <v>99063</v>
      </c>
      <c r="E22" s="191" t="s">
        <v>133</v>
      </c>
      <c r="F22" s="180">
        <v>438.96</v>
      </c>
      <c r="G22" s="181" t="s">
        <v>134</v>
      </c>
      <c r="H22" s="163">
        <v>1</v>
      </c>
    </row>
    <row r="23" s="163" customFormat="1" ht="22.5" spans="1:8">
      <c r="A23" s="182"/>
      <c r="B23" s="182"/>
      <c r="D23" s="183"/>
      <c r="E23" s="184" t="s">
        <v>310</v>
      </c>
      <c r="F23" s="192">
        <v>438.96</v>
      </c>
      <c r="G23" s="186"/>
      <c r="H23" s="163">
        <v>1</v>
      </c>
    </row>
    <row r="24" s="163" customFormat="1" hidden="1" spans="1:8">
      <c r="A24" s="182"/>
      <c r="B24" s="182"/>
      <c r="D24" s="183"/>
      <c r="E24" s="193"/>
      <c r="F24" s="194"/>
      <c r="G24" s="186"/>
      <c r="H24" s="163">
        <v>0</v>
      </c>
    </row>
    <row r="25" s="163" customFormat="1" hidden="1" spans="1:8">
      <c r="A25" s="182"/>
      <c r="B25" s="182"/>
      <c r="D25" s="183"/>
      <c r="E25" s="184"/>
      <c r="F25" s="192"/>
      <c r="G25" s="186"/>
      <c r="H25" s="163">
        <v>0</v>
      </c>
    </row>
    <row r="26" s="163" customFormat="1" hidden="1" spans="1:8">
      <c r="A26" s="182"/>
      <c r="B26" s="182"/>
      <c r="D26" s="183"/>
      <c r="E26" s="184"/>
      <c r="F26" s="195"/>
      <c r="G26" s="186"/>
      <c r="H26" s="163">
        <v>0</v>
      </c>
    </row>
    <row r="27" ht="9.9" customHeight="1" spans="3:8">
      <c r="C27" s="187"/>
      <c r="D27" s="188"/>
      <c r="E27" s="188"/>
      <c r="F27" s="189" t="s">
        <v>309</v>
      </c>
      <c r="G27" s="188"/>
      <c r="H27" s="163">
        <v>1</v>
      </c>
    </row>
    <row r="28" spans="3:8">
      <c r="C28" s="177" t="s">
        <v>137</v>
      </c>
      <c r="D28" s="178">
        <v>5213840</v>
      </c>
      <c r="E28" s="191" t="s">
        <v>138</v>
      </c>
      <c r="F28" s="180">
        <v>438.96</v>
      </c>
      <c r="G28" s="181" t="s">
        <v>139</v>
      </c>
      <c r="H28" s="163">
        <v>1</v>
      </c>
    </row>
    <row r="29" s="163" customFormat="1" ht="22.5" spans="1:8">
      <c r="A29" s="182"/>
      <c r="B29" s="182"/>
      <c r="D29" s="183"/>
      <c r="E29" s="184" t="s">
        <v>310</v>
      </c>
      <c r="F29" s="192">
        <v>438.96</v>
      </c>
      <c r="G29" s="186"/>
      <c r="H29" s="163">
        <v>1</v>
      </c>
    </row>
    <row r="30" s="163" customFormat="1" hidden="1" spans="1:8">
      <c r="A30" s="182"/>
      <c r="B30" s="182"/>
      <c r="D30" s="183"/>
      <c r="E30" s="184"/>
      <c r="F30" s="192"/>
      <c r="G30" s="186"/>
      <c r="H30" s="163">
        <v>0</v>
      </c>
    </row>
    <row r="31" s="163" customFormat="1" hidden="1" spans="1:8">
      <c r="A31" s="182"/>
      <c r="B31" s="182"/>
      <c r="D31" s="183"/>
      <c r="E31" s="184"/>
      <c r="F31" s="192"/>
      <c r="G31" s="186"/>
      <c r="H31" s="163">
        <v>0</v>
      </c>
    </row>
    <row r="32" s="163" customFormat="1" hidden="1" spans="1:8">
      <c r="A32" s="182"/>
      <c r="B32" s="182"/>
      <c r="D32" s="183"/>
      <c r="E32" s="184"/>
      <c r="F32" s="192"/>
      <c r="G32" s="186"/>
      <c r="H32" s="163">
        <v>0</v>
      </c>
    </row>
    <row r="33" ht="9.9" customHeight="1" spans="3:12">
      <c r="C33" s="187"/>
      <c r="D33" s="188"/>
      <c r="E33" s="188"/>
      <c r="F33" s="189" t="s">
        <v>307</v>
      </c>
      <c r="G33" s="188"/>
      <c r="H33" s="163">
        <v>1</v>
      </c>
      <c r="L33" s="201"/>
    </row>
    <row r="34" spans="3:8">
      <c r="C34" s="177" t="s">
        <v>142</v>
      </c>
      <c r="D34" s="178">
        <v>1600404</v>
      </c>
      <c r="E34" s="179" t="s">
        <v>143</v>
      </c>
      <c r="F34" s="180">
        <v>65.19</v>
      </c>
      <c r="G34" s="181" t="s">
        <v>144</v>
      </c>
      <c r="H34" s="163">
        <v>1</v>
      </c>
    </row>
    <row r="35" s="163" customFormat="1" ht="15" customHeight="1" spans="1:8">
      <c r="A35" s="182"/>
      <c r="B35" s="182"/>
      <c r="D35" s="183"/>
      <c r="E35" s="184" t="s">
        <v>311</v>
      </c>
      <c r="F35" s="192">
        <v>65.19</v>
      </c>
      <c r="G35" s="186"/>
      <c r="H35" s="163">
        <v>1</v>
      </c>
    </row>
    <row r="36" s="163" customFormat="1" ht="15" hidden="1" customHeight="1" spans="1:8">
      <c r="A36" s="182"/>
      <c r="B36" s="182"/>
      <c r="D36" s="183"/>
      <c r="E36" s="184"/>
      <c r="F36" s="192"/>
      <c r="G36" s="186"/>
      <c r="H36" s="163">
        <v>0</v>
      </c>
    </row>
    <row r="37" ht="9.9" customHeight="1" spans="3:8">
      <c r="C37" s="187"/>
      <c r="D37" s="188"/>
      <c r="E37" s="188"/>
      <c r="F37" s="189" t="s">
        <v>307</v>
      </c>
      <c r="G37" s="188"/>
      <c r="H37" s="163">
        <v>1</v>
      </c>
    </row>
    <row r="38" ht="33.75" spans="3:8">
      <c r="C38" s="177" t="s">
        <v>146</v>
      </c>
      <c r="D38" s="178">
        <v>101859</v>
      </c>
      <c r="E38" s="179" t="s">
        <v>147</v>
      </c>
      <c r="F38" s="180">
        <v>1505.85</v>
      </c>
      <c r="G38" s="181" t="s">
        <v>120</v>
      </c>
      <c r="H38" s="163">
        <v>1</v>
      </c>
    </row>
    <row r="39" s="163" customFormat="1" ht="15" customHeight="1" spans="1:13">
      <c r="A39" s="182"/>
      <c r="B39" s="182"/>
      <c r="D39" s="183"/>
      <c r="E39" s="184" t="s">
        <v>312</v>
      </c>
      <c r="F39" s="196">
        <v>1505.85</v>
      </c>
      <c r="G39" s="186"/>
      <c r="H39" s="163">
        <v>1</v>
      </c>
      <c r="M39" s="202"/>
    </row>
    <row r="40" s="163" customFormat="1" ht="15" hidden="1" customHeight="1" spans="1:8">
      <c r="A40" s="182"/>
      <c r="B40" s="182"/>
      <c r="D40" s="183"/>
      <c r="E40" s="193"/>
      <c r="F40" s="194"/>
      <c r="G40" s="186"/>
      <c r="H40" s="163">
        <v>0</v>
      </c>
    </row>
    <row r="41" s="163" customFormat="1" ht="15" hidden="1" customHeight="1" spans="1:8">
      <c r="A41" s="182"/>
      <c r="B41" s="182"/>
      <c r="D41" s="183"/>
      <c r="E41" s="184"/>
      <c r="F41" s="192"/>
      <c r="G41" s="186"/>
      <c r="H41" s="163">
        <v>0</v>
      </c>
    </row>
    <row r="42" s="163" customFormat="1" ht="15" hidden="1" customHeight="1" spans="1:8">
      <c r="A42" s="182"/>
      <c r="B42" s="182"/>
      <c r="D42" s="183"/>
      <c r="E42" s="184"/>
      <c r="F42" s="192"/>
      <c r="G42" s="186"/>
      <c r="H42" s="163">
        <v>0</v>
      </c>
    </row>
    <row r="43" ht="9.9" customHeight="1" spans="3:8">
      <c r="C43" s="187"/>
      <c r="D43" s="188"/>
      <c r="E43" s="188"/>
      <c r="F43" s="189" t="s">
        <v>307</v>
      </c>
      <c r="G43" s="188"/>
      <c r="H43" s="163">
        <v>1</v>
      </c>
    </row>
    <row r="44" ht="22.5" spans="3:8">
      <c r="C44" s="177" t="s">
        <v>149</v>
      </c>
      <c r="D44" s="178" t="s">
        <v>150</v>
      </c>
      <c r="E44" s="179" t="s">
        <v>151</v>
      </c>
      <c r="F44" s="180">
        <v>227.5</v>
      </c>
      <c r="G44" s="181" t="s">
        <v>120</v>
      </c>
      <c r="H44" s="163">
        <v>1</v>
      </c>
    </row>
    <row r="45" s="163" customFormat="1" spans="1:8">
      <c r="A45" s="182"/>
      <c r="B45" s="182"/>
      <c r="D45" s="183"/>
      <c r="E45" s="184" t="s">
        <v>313</v>
      </c>
      <c r="F45" s="194" t="s">
        <v>309</v>
      </c>
      <c r="G45" s="186"/>
      <c r="H45" s="163">
        <v>1</v>
      </c>
    </row>
    <row r="46" s="163" customFormat="1" ht="15" customHeight="1" spans="1:8">
      <c r="A46" s="182"/>
      <c r="B46" s="182"/>
      <c r="D46" s="183"/>
      <c r="E46" s="197" t="s">
        <v>314</v>
      </c>
      <c r="F46" s="192">
        <v>180</v>
      </c>
      <c r="G46" s="186"/>
      <c r="H46" s="163">
        <v>1</v>
      </c>
    </row>
    <row r="47" s="163" customFormat="1" spans="1:8">
      <c r="A47" s="182"/>
      <c r="B47" s="182"/>
      <c r="D47" s="183"/>
      <c r="E47" s="184" t="s">
        <v>315</v>
      </c>
      <c r="F47" s="194" t="s">
        <v>309</v>
      </c>
      <c r="G47" s="186"/>
      <c r="H47" s="163">
        <v>1</v>
      </c>
    </row>
    <row r="48" s="163" customFormat="1" spans="1:8">
      <c r="A48" s="182"/>
      <c r="B48" s="182"/>
      <c r="D48" s="183"/>
      <c r="E48" s="197" t="s">
        <v>316</v>
      </c>
      <c r="F48" s="192">
        <v>47.5</v>
      </c>
      <c r="G48" s="186"/>
      <c r="H48" s="163">
        <v>1</v>
      </c>
    </row>
    <row r="49" ht="9.9" customHeight="1" spans="3:8">
      <c r="C49" s="187"/>
      <c r="D49" s="188"/>
      <c r="E49" s="188"/>
      <c r="F49" s="189" t="s">
        <v>307</v>
      </c>
      <c r="G49" s="188"/>
      <c r="H49" s="163">
        <v>1</v>
      </c>
    </row>
    <row r="50" spans="3:8">
      <c r="C50" s="177" t="s">
        <v>153</v>
      </c>
      <c r="D50" s="178" t="s">
        <v>154</v>
      </c>
      <c r="E50" s="191" t="s">
        <v>155</v>
      </c>
      <c r="F50" s="180">
        <v>6.15</v>
      </c>
      <c r="G50" s="181" t="s">
        <v>156</v>
      </c>
      <c r="H50" s="163">
        <v>1</v>
      </c>
    </row>
    <row r="51" s="163" customFormat="1" spans="1:8">
      <c r="A51" s="182"/>
      <c r="B51" s="182"/>
      <c r="D51" s="183"/>
      <c r="E51" s="184" t="s">
        <v>317</v>
      </c>
      <c r="F51" s="198" t="s">
        <v>309</v>
      </c>
      <c r="G51" s="186"/>
      <c r="H51" s="163">
        <v>1</v>
      </c>
    </row>
    <row r="52" s="163" customFormat="1" spans="1:8">
      <c r="A52" s="182"/>
      <c r="B52" s="182"/>
      <c r="D52" s="183"/>
      <c r="E52" s="184" t="s">
        <v>318</v>
      </c>
      <c r="F52" s="192">
        <v>6.15</v>
      </c>
      <c r="G52" s="186"/>
      <c r="H52" s="163">
        <v>1</v>
      </c>
    </row>
    <row r="53" s="163" customFormat="1" hidden="1" spans="1:8">
      <c r="A53" s="182"/>
      <c r="B53" s="182"/>
      <c r="D53" s="183"/>
      <c r="E53" s="184"/>
      <c r="F53" s="192"/>
      <c r="G53" s="186"/>
      <c r="H53" s="163">
        <v>0</v>
      </c>
    </row>
    <row r="54" s="163" customFormat="1" hidden="1" spans="1:8">
      <c r="A54" s="182"/>
      <c r="B54" s="182"/>
      <c r="D54" s="183"/>
      <c r="E54" s="184"/>
      <c r="F54" s="192"/>
      <c r="G54" s="186"/>
      <c r="H54" s="163">
        <v>0</v>
      </c>
    </row>
    <row r="55" ht="9.9" customHeight="1" spans="3:8">
      <c r="C55" s="187"/>
      <c r="D55" s="188"/>
      <c r="E55" s="188"/>
      <c r="F55" s="189" t="s">
        <v>307</v>
      </c>
      <c r="G55" s="188"/>
      <c r="H55" s="163">
        <v>1</v>
      </c>
    </row>
    <row r="56" ht="22.5" spans="3:8">
      <c r="C56" s="177" t="s">
        <v>159</v>
      </c>
      <c r="D56" s="178">
        <v>104796</v>
      </c>
      <c r="E56" s="179" t="s">
        <v>160</v>
      </c>
      <c r="F56" s="180">
        <v>86</v>
      </c>
      <c r="G56" s="181" t="s">
        <v>134</v>
      </c>
      <c r="H56" s="163">
        <v>1</v>
      </c>
    </row>
    <row r="57" ht="45" spans="3:8">
      <c r="C57" s="177"/>
      <c r="D57" s="178"/>
      <c r="E57" s="184" t="s">
        <v>319</v>
      </c>
      <c r="F57" s="192">
        <v>86</v>
      </c>
      <c r="G57" s="181"/>
      <c r="H57" s="163">
        <v>1</v>
      </c>
    </row>
    <row r="58" s="163" customFormat="1" hidden="1" spans="1:8">
      <c r="A58" s="182"/>
      <c r="B58" s="182"/>
      <c r="D58" s="183"/>
      <c r="E58" s="184"/>
      <c r="F58" s="192"/>
      <c r="G58" s="186"/>
      <c r="H58" s="163">
        <v>0</v>
      </c>
    </row>
    <row r="59" s="163" customFormat="1" ht="15" hidden="1" customHeight="1" spans="1:8">
      <c r="A59" s="182"/>
      <c r="B59" s="182"/>
      <c r="D59" s="183"/>
      <c r="E59" s="184"/>
      <c r="F59" s="192"/>
      <c r="G59" s="186"/>
      <c r="H59" s="163">
        <v>0</v>
      </c>
    </row>
    <row r="60" ht="9.9" customHeight="1" spans="3:8">
      <c r="C60" s="187"/>
      <c r="D60" s="188"/>
      <c r="E60" s="188"/>
      <c r="F60" s="189" t="s">
        <v>307</v>
      </c>
      <c r="G60" s="188"/>
      <c r="H60" s="163">
        <v>1</v>
      </c>
    </row>
    <row r="61" spans="3:8">
      <c r="C61" s="177" t="s">
        <v>162</v>
      </c>
      <c r="D61" s="178" t="s">
        <v>163</v>
      </c>
      <c r="E61" s="179" t="s">
        <v>164</v>
      </c>
      <c r="F61" s="180">
        <v>5.81</v>
      </c>
      <c r="G61" s="181" t="s">
        <v>156</v>
      </c>
      <c r="H61" s="163">
        <v>1</v>
      </c>
    </row>
    <row r="62" s="163" customFormat="1" spans="1:8">
      <c r="A62" s="182"/>
      <c r="B62" s="182"/>
      <c r="D62" s="183"/>
      <c r="E62" s="184" t="s">
        <v>320</v>
      </c>
      <c r="F62" s="199">
        <v>5.805</v>
      </c>
      <c r="G62" s="186"/>
      <c r="H62" s="163">
        <v>1</v>
      </c>
    </row>
    <row r="63" s="163" customFormat="1" spans="1:8">
      <c r="A63" s="182"/>
      <c r="B63" s="182"/>
      <c r="D63" s="183"/>
      <c r="E63" s="184"/>
      <c r="F63" s="200" t="s">
        <v>309</v>
      </c>
      <c r="G63" s="186"/>
      <c r="H63" s="163">
        <v>1</v>
      </c>
    </row>
    <row r="64" s="163" customFormat="1" hidden="1" spans="1:8">
      <c r="A64" s="182"/>
      <c r="B64" s="182"/>
      <c r="D64" s="183"/>
      <c r="E64" s="184"/>
      <c r="F64" s="199"/>
      <c r="G64" s="186"/>
      <c r="H64" s="163">
        <v>0</v>
      </c>
    </row>
    <row r="65" s="163" customFormat="1" hidden="1" spans="1:8">
      <c r="A65" s="182"/>
      <c r="B65" s="182"/>
      <c r="D65" s="183"/>
      <c r="E65" s="184"/>
      <c r="F65" s="199"/>
      <c r="G65" s="186"/>
      <c r="H65" s="163">
        <v>0</v>
      </c>
    </row>
    <row r="66" s="163" customFormat="1" hidden="1" spans="1:8">
      <c r="A66" s="182"/>
      <c r="B66" s="182"/>
      <c r="D66" s="183"/>
      <c r="E66" s="184"/>
      <c r="F66" s="199"/>
      <c r="G66" s="186"/>
      <c r="H66" s="163">
        <v>0</v>
      </c>
    </row>
    <row r="67" hidden="1" spans="3:8">
      <c r="C67" s="187"/>
      <c r="D67" s="188"/>
      <c r="E67" s="188"/>
      <c r="F67" s="189"/>
      <c r="G67" s="188"/>
      <c r="H67" s="163">
        <v>0</v>
      </c>
    </row>
    <row r="68" spans="3:8">
      <c r="C68" s="177" t="s">
        <v>167</v>
      </c>
      <c r="D68" s="178" t="s">
        <v>168</v>
      </c>
      <c r="E68" s="179" t="s">
        <v>169</v>
      </c>
      <c r="F68" s="180">
        <v>3703.56</v>
      </c>
      <c r="G68" s="181" t="s">
        <v>170</v>
      </c>
      <c r="H68" s="163">
        <v>1</v>
      </c>
    </row>
    <row r="69" s="163" customFormat="1" spans="1:8">
      <c r="A69" s="182"/>
      <c r="B69" s="182"/>
      <c r="D69" s="183"/>
      <c r="E69" s="184" t="s">
        <v>321</v>
      </c>
      <c r="F69" s="199">
        <v>232.2</v>
      </c>
      <c r="G69" s="186"/>
      <c r="H69" s="163">
        <v>1</v>
      </c>
    </row>
    <row r="70" s="163" customFormat="1" spans="1:8">
      <c r="A70" s="182"/>
      <c r="B70" s="182"/>
      <c r="D70" s="183"/>
      <c r="E70" s="184" t="s">
        <v>322</v>
      </c>
      <c r="F70" s="199">
        <v>2366</v>
      </c>
      <c r="G70" s="186"/>
      <c r="H70" s="163">
        <v>1</v>
      </c>
    </row>
    <row r="71" s="163" customFormat="1" spans="1:8">
      <c r="A71" s="182"/>
      <c r="B71" s="182"/>
      <c r="D71" s="183"/>
      <c r="E71" s="184" t="s">
        <v>323</v>
      </c>
      <c r="F71" s="199">
        <v>1105.36164</v>
      </c>
      <c r="G71" s="186"/>
      <c r="H71" s="163">
        <v>1</v>
      </c>
    </row>
    <row r="72" ht="9.9" customHeight="1" spans="3:8">
      <c r="C72" s="187"/>
      <c r="D72" s="188"/>
      <c r="E72" s="188"/>
      <c r="F72" s="189" t="s">
        <v>307</v>
      </c>
      <c r="G72" s="188"/>
      <c r="H72" s="163">
        <v>1</v>
      </c>
    </row>
    <row r="73" spans="3:8">
      <c r="C73" s="177" t="s">
        <v>172</v>
      </c>
      <c r="D73" s="178" t="s">
        <v>173</v>
      </c>
      <c r="E73" s="179" t="s">
        <v>174</v>
      </c>
      <c r="F73" s="180">
        <v>67.15</v>
      </c>
      <c r="G73" s="181" t="s">
        <v>156</v>
      </c>
      <c r="H73" s="163">
        <v>1</v>
      </c>
    </row>
    <row r="74" spans="3:8">
      <c r="C74" s="177"/>
      <c r="D74" s="178"/>
      <c r="E74" s="184" t="s">
        <v>324</v>
      </c>
      <c r="F74" s="199">
        <v>59.15</v>
      </c>
      <c r="G74" s="181"/>
      <c r="H74" s="163">
        <v>1</v>
      </c>
    </row>
    <row r="75" spans="3:8">
      <c r="C75" s="177"/>
      <c r="D75" s="178"/>
      <c r="E75" s="184" t="s">
        <v>325</v>
      </c>
      <c r="F75" s="199">
        <v>7.995</v>
      </c>
      <c r="G75" s="181"/>
      <c r="H75" s="163">
        <v>1</v>
      </c>
    </row>
    <row r="76" hidden="1" spans="3:8">
      <c r="C76" s="177"/>
      <c r="D76" s="178"/>
      <c r="E76" s="184"/>
      <c r="F76" s="199"/>
      <c r="G76" s="181"/>
      <c r="H76" s="163">
        <v>0</v>
      </c>
    </row>
    <row r="77" hidden="1" spans="3:8">
      <c r="C77" s="177"/>
      <c r="D77" s="178"/>
      <c r="E77" s="193"/>
      <c r="F77" s="200"/>
      <c r="G77" s="181"/>
      <c r="H77" s="163">
        <v>0</v>
      </c>
    </row>
    <row r="78" hidden="1" spans="3:8">
      <c r="C78" s="177"/>
      <c r="D78" s="178"/>
      <c r="E78" s="184"/>
      <c r="F78" s="199"/>
      <c r="G78" s="181"/>
      <c r="H78" s="163">
        <v>0</v>
      </c>
    </row>
    <row r="79" hidden="1" spans="3:8">
      <c r="C79" s="177"/>
      <c r="D79" s="178"/>
      <c r="E79" s="184"/>
      <c r="F79" s="199"/>
      <c r="G79" s="181"/>
      <c r="H79" s="163">
        <v>0</v>
      </c>
    </row>
    <row r="80" hidden="1" spans="3:8">
      <c r="C80" s="177"/>
      <c r="D80" s="178"/>
      <c r="E80" s="184"/>
      <c r="F80" s="199"/>
      <c r="G80" s="181"/>
      <c r="H80" s="163">
        <v>0</v>
      </c>
    </row>
    <row r="81" hidden="1" spans="3:8">
      <c r="C81" s="177"/>
      <c r="D81" s="178"/>
      <c r="E81" s="193"/>
      <c r="F81" s="200"/>
      <c r="G81" s="181"/>
      <c r="H81" s="163">
        <v>0</v>
      </c>
    </row>
    <row r="82" hidden="1" spans="3:8">
      <c r="C82" s="177"/>
      <c r="D82" s="178"/>
      <c r="E82" s="184"/>
      <c r="F82" s="199"/>
      <c r="G82" s="181"/>
      <c r="H82" s="163">
        <v>0</v>
      </c>
    </row>
    <row r="83" hidden="1" spans="3:8">
      <c r="C83" s="177"/>
      <c r="D83" s="178"/>
      <c r="E83" s="184"/>
      <c r="F83" s="199"/>
      <c r="G83" s="181"/>
      <c r="H83" s="163">
        <v>0</v>
      </c>
    </row>
    <row r="84" hidden="1" spans="3:8">
      <c r="C84" s="177"/>
      <c r="D84" s="178"/>
      <c r="E84" s="184"/>
      <c r="F84" s="199"/>
      <c r="G84" s="181"/>
      <c r="H84" s="163">
        <v>0</v>
      </c>
    </row>
    <row r="85" ht="9.9" customHeight="1" spans="3:8">
      <c r="C85" s="187"/>
      <c r="D85" s="188"/>
      <c r="E85" s="188"/>
      <c r="F85" s="189" t="s">
        <v>307</v>
      </c>
      <c r="G85" s="188"/>
      <c r="H85" s="163">
        <v>1</v>
      </c>
    </row>
    <row r="86" spans="3:8">
      <c r="C86" s="177" t="s">
        <v>176</v>
      </c>
      <c r="D86" s="178" t="s">
        <v>177</v>
      </c>
      <c r="E86" s="179" t="s">
        <v>178</v>
      </c>
      <c r="F86" s="180">
        <v>55.73</v>
      </c>
      <c r="G86" s="181" t="s">
        <v>179</v>
      </c>
      <c r="H86" s="163">
        <v>1</v>
      </c>
    </row>
    <row r="87" spans="3:8">
      <c r="C87" s="177"/>
      <c r="D87" s="178"/>
      <c r="E87" s="184" t="s">
        <v>326</v>
      </c>
      <c r="F87" s="199">
        <v>9.675</v>
      </c>
      <c r="G87" s="181"/>
      <c r="H87" s="163">
        <v>1</v>
      </c>
    </row>
    <row r="88" spans="3:8">
      <c r="C88" s="177"/>
      <c r="D88" s="178"/>
      <c r="E88" s="184" t="s">
        <v>327</v>
      </c>
      <c r="F88" s="199">
        <v>46.056735</v>
      </c>
      <c r="G88" s="181"/>
      <c r="H88" s="163">
        <v>1</v>
      </c>
    </row>
    <row r="89" hidden="1" spans="3:8">
      <c r="C89" s="177"/>
      <c r="D89" s="178"/>
      <c r="E89" s="184"/>
      <c r="F89" s="199"/>
      <c r="G89" s="181"/>
      <c r="H89" s="163">
        <v>0</v>
      </c>
    </row>
    <row r="90" s="163" customFormat="1" hidden="1" spans="1:8">
      <c r="A90" s="182"/>
      <c r="B90" s="182"/>
      <c r="D90" s="183"/>
      <c r="E90" s="184"/>
      <c r="F90" s="192"/>
      <c r="G90" s="186"/>
      <c r="H90" s="163">
        <v>0</v>
      </c>
    </row>
    <row r="91" ht="9.9" customHeight="1" spans="3:8">
      <c r="C91" s="187"/>
      <c r="D91" s="188"/>
      <c r="E91" s="188"/>
      <c r="F91" s="189" t="s">
        <v>307</v>
      </c>
      <c r="G91" s="188"/>
      <c r="H91" s="163">
        <v>1</v>
      </c>
    </row>
    <row r="92" ht="9.9" customHeight="1" spans="3:8">
      <c r="C92" s="187"/>
      <c r="D92" s="188"/>
      <c r="E92" s="188"/>
      <c r="F92" s="189" t="e">
        <v>#REF!</v>
      </c>
      <c r="G92" s="188"/>
      <c r="H92" s="163" t="e">
        <v>#REF!</v>
      </c>
    </row>
    <row r="93" ht="20.1" customHeight="1" spans="3:8">
      <c r="C93" s="172">
        <v>2</v>
      </c>
      <c r="D93" s="173"/>
      <c r="E93" s="174" t="s">
        <v>181</v>
      </c>
      <c r="F93" s="175" t="s">
        <v>328</v>
      </c>
      <c r="G93" s="176"/>
      <c r="H93" s="163">
        <v>1</v>
      </c>
    </row>
    <row r="94" spans="3:8">
      <c r="C94" s="177" t="s">
        <v>182</v>
      </c>
      <c r="D94" s="178" t="s">
        <v>183</v>
      </c>
      <c r="E94" s="179" t="s">
        <v>184</v>
      </c>
      <c r="F94" s="180">
        <v>4430.4</v>
      </c>
      <c r="G94" s="181" t="s">
        <v>156</v>
      </c>
      <c r="H94" s="163">
        <v>1</v>
      </c>
    </row>
    <row r="95" s="163" customFormat="1" ht="56.25" spans="1:8">
      <c r="A95" s="182"/>
      <c r="B95" s="182"/>
      <c r="D95" s="183"/>
      <c r="E95" s="184" t="s">
        <v>329</v>
      </c>
      <c r="F95" s="199">
        <v>4430.4</v>
      </c>
      <c r="G95" s="186"/>
      <c r="H95" s="163">
        <v>1</v>
      </c>
    </row>
    <row r="96" s="163" customFormat="1" hidden="1" spans="1:8">
      <c r="A96" s="182"/>
      <c r="B96" s="182"/>
      <c r="D96" s="183"/>
      <c r="E96" s="184"/>
      <c r="F96" s="199"/>
      <c r="G96" s="186"/>
      <c r="H96" s="163">
        <v>0</v>
      </c>
    </row>
    <row r="97" s="163" customFormat="1" hidden="1" spans="1:8">
      <c r="A97" s="182"/>
      <c r="B97" s="182"/>
      <c r="D97" s="183"/>
      <c r="E97" s="203"/>
      <c r="F97" s="192"/>
      <c r="G97" s="186"/>
      <c r="H97" s="163">
        <v>0</v>
      </c>
    </row>
    <row r="98" s="163" customFormat="1" hidden="1" spans="1:8">
      <c r="A98" s="182"/>
      <c r="B98" s="182"/>
      <c r="D98" s="183"/>
      <c r="E98" s="203"/>
      <c r="F98" s="192"/>
      <c r="G98" s="186"/>
      <c r="H98" s="163">
        <v>0</v>
      </c>
    </row>
    <row r="99" s="163" customFormat="1" hidden="1" spans="1:8">
      <c r="A99" s="182"/>
      <c r="B99" s="182"/>
      <c r="D99" s="183"/>
      <c r="E99" s="203"/>
      <c r="F99" s="192"/>
      <c r="G99" s="186"/>
      <c r="H99" s="163">
        <v>0</v>
      </c>
    </row>
    <row r="100" spans="3:8">
      <c r="C100" s="187"/>
      <c r="D100" s="188"/>
      <c r="E100" s="188"/>
      <c r="F100" s="189" t="s">
        <v>307</v>
      </c>
      <c r="G100" s="188"/>
      <c r="H100" s="163">
        <v>1</v>
      </c>
    </row>
    <row r="101" ht="37" customHeight="1" spans="3:8">
      <c r="C101" s="177" t="s">
        <v>186</v>
      </c>
      <c r="D101" s="178">
        <v>100973</v>
      </c>
      <c r="E101" s="179" t="s">
        <v>187</v>
      </c>
      <c r="F101" s="180">
        <v>3047.67</v>
      </c>
      <c r="G101" s="181" t="s">
        <v>156</v>
      </c>
      <c r="H101" s="163">
        <v>1</v>
      </c>
    </row>
    <row r="102" s="163" customFormat="1" spans="1:8">
      <c r="A102" s="182"/>
      <c r="B102" s="182"/>
      <c r="D102" s="183"/>
      <c r="E102" s="184" t="s">
        <v>330</v>
      </c>
      <c r="F102" s="199">
        <v>3047.668</v>
      </c>
      <c r="G102" s="186"/>
      <c r="H102" s="163">
        <v>1</v>
      </c>
    </row>
    <row r="103" s="163" customFormat="1" hidden="1" spans="1:8">
      <c r="A103" s="182"/>
      <c r="B103" s="182"/>
      <c r="D103" s="183"/>
      <c r="E103" s="203"/>
      <c r="F103" s="192"/>
      <c r="G103" s="186"/>
      <c r="H103" s="163">
        <v>0</v>
      </c>
    </row>
    <row r="104" s="163" customFormat="1" hidden="1" spans="1:8">
      <c r="A104" s="182"/>
      <c r="B104" s="182"/>
      <c r="D104" s="183"/>
      <c r="E104" s="203"/>
      <c r="F104" s="192"/>
      <c r="G104" s="186"/>
      <c r="H104" s="163">
        <v>0</v>
      </c>
    </row>
    <row r="105" spans="3:8">
      <c r="C105" s="187"/>
      <c r="D105" s="188"/>
      <c r="E105" s="188"/>
      <c r="F105" s="189" t="s">
        <v>307</v>
      </c>
      <c r="G105" s="188"/>
      <c r="H105" s="163">
        <v>1</v>
      </c>
    </row>
    <row r="106" spans="3:8">
      <c r="C106" s="177" t="s">
        <v>189</v>
      </c>
      <c r="D106" s="178" t="s">
        <v>190</v>
      </c>
      <c r="E106" s="179" t="s">
        <v>191</v>
      </c>
      <c r="F106" s="180">
        <v>121906.72</v>
      </c>
      <c r="G106" s="181" t="s">
        <v>170</v>
      </c>
      <c r="H106" s="163">
        <v>1</v>
      </c>
    </row>
    <row r="107" s="163" customFormat="1" spans="1:8">
      <c r="A107" s="182"/>
      <c r="B107" s="182"/>
      <c r="D107" s="183"/>
      <c r="E107" s="184" t="s">
        <v>331</v>
      </c>
      <c r="F107" s="199">
        <v>121906.72</v>
      </c>
      <c r="G107" s="186"/>
      <c r="H107" s="163">
        <v>1</v>
      </c>
    </row>
    <row r="108" s="163" customFormat="1" hidden="1" spans="1:8">
      <c r="A108" s="182"/>
      <c r="B108" s="182"/>
      <c r="D108" s="183"/>
      <c r="E108" s="193"/>
      <c r="F108" s="190"/>
      <c r="G108" s="186"/>
      <c r="H108" s="163">
        <v>0</v>
      </c>
    </row>
    <row r="109" s="163" customFormat="1" hidden="1" spans="1:8">
      <c r="A109" s="182"/>
      <c r="B109" s="182"/>
      <c r="D109" s="183"/>
      <c r="E109" s="203"/>
      <c r="F109" s="192"/>
      <c r="G109" s="186"/>
      <c r="H109" s="163">
        <v>0</v>
      </c>
    </row>
    <row r="110" spans="3:14">
      <c r="C110" s="187"/>
      <c r="D110" s="188"/>
      <c r="E110" s="188"/>
      <c r="F110" s="189" t="s">
        <v>307</v>
      </c>
      <c r="G110" s="188"/>
      <c r="H110" s="163">
        <v>1</v>
      </c>
      <c r="N110" s="204"/>
    </row>
    <row r="111" spans="3:8">
      <c r="C111" s="177" t="s">
        <v>193</v>
      </c>
      <c r="D111" s="178" t="s">
        <v>194</v>
      </c>
      <c r="E111" s="179" t="s">
        <v>195</v>
      </c>
      <c r="F111" s="180">
        <v>2086.04</v>
      </c>
      <c r="G111" s="181" t="s">
        <v>156</v>
      </c>
      <c r="H111" s="163">
        <v>1</v>
      </c>
    </row>
    <row r="112" s="163" customFormat="1" ht="78.75" spans="1:8">
      <c r="A112" s="182"/>
      <c r="B112" s="182"/>
      <c r="D112" s="183"/>
      <c r="E112" s="184" t="s">
        <v>332</v>
      </c>
      <c r="F112" s="185">
        <v>2086.04</v>
      </c>
      <c r="G112" s="186"/>
      <c r="H112" s="163">
        <v>1</v>
      </c>
    </row>
    <row r="113" s="163" customFormat="1" hidden="1" spans="1:8">
      <c r="A113" s="182"/>
      <c r="B113" s="182"/>
      <c r="D113" s="183"/>
      <c r="E113" s="193"/>
      <c r="F113" s="194"/>
      <c r="G113" s="186"/>
      <c r="H113" s="163">
        <v>0</v>
      </c>
    </row>
    <row r="114" s="163" customFormat="1" hidden="1" spans="1:8">
      <c r="A114" s="182"/>
      <c r="B114" s="182"/>
      <c r="D114" s="183"/>
      <c r="E114" s="203"/>
      <c r="F114" s="192"/>
      <c r="G114" s="186"/>
      <c r="H114" s="163">
        <v>0</v>
      </c>
    </row>
    <row r="115" s="163" customFormat="1" hidden="1" spans="1:8">
      <c r="A115" s="182"/>
      <c r="B115" s="182"/>
      <c r="D115" s="183"/>
      <c r="E115" s="203"/>
      <c r="F115" s="195"/>
      <c r="G115" s="186"/>
      <c r="H115" s="163">
        <v>0</v>
      </c>
    </row>
    <row r="116" spans="3:8">
      <c r="C116" s="187"/>
      <c r="D116" s="188"/>
      <c r="E116" s="188"/>
      <c r="F116" s="189" t="s">
        <v>307</v>
      </c>
      <c r="G116" s="188"/>
      <c r="H116" s="163">
        <v>1</v>
      </c>
    </row>
    <row r="117" spans="3:8">
      <c r="C117" s="177" t="s">
        <v>197</v>
      </c>
      <c r="D117" s="178" t="s">
        <v>173</v>
      </c>
      <c r="E117" s="179" t="s">
        <v>174</v>
      </c>
      <c r="F117" s="180">
        <v>3047.67</v>
      </c>
      <c r="G117" s="181" t="s">
        <v>156</v>
      </c>
      <c r="H117" s="163">
        <v>1</v>
      </c>
    </row>
    <row r="118" s="163" customFormat="1" spans="1:8">
      <c r="A118" s="182"/>
      <c r="B118" s="182"/>
      <c r="D118" s="183"/>
      <c r="E118" s="184" t="s">
        <v>333</v>
      </c>
      <c r="F118" s="185">
        <v>3047.668</v>
      </c>
      <c r="G118" s="186"/>
      <c r="H118" s="163">
        <v>1</v>
      </c>
    </row>
    <row r="119" s="163" customFormat="1" hidden="1" spans="1:8">
      <c r="A119" s="182"/>
      <c r="B119" s="182"/>
      <c r="D119" s="183"/>
      <c r="E119" s="184"/>
      <c r="F119" s="185"/>
      <c r="G119" s="186"/>
      <c r="H119" s="163">
        <v>0</v>
      </c>
    </row>
    <row r="120" s="163" customFormat="1" hidden="1" spans="1:8">
      <c r="A120" s="182"/>
      <c r="B120" s="182"/>
      <c r="D120" s="183"/>
      <c r="E120" s="184"/>
      <c r="F120" s="192"/>
      <c r="G120" s="186"/>
      <c r="H120" s="163">
        <v>0</v>
      </c>
    </row>
    <row r="121" ht="9.9" customHeight="1" spans="3:8">
      <c r="C121" s="187"/>
      <c r="D121" s="188"/>
      <c r="E121" s="188"/>
      <c r="F121" s="189" t="s">
        <v>307</v>
      </c>
      <c r="G121" s="188"/>
      <c r="H121" s="163">
        <v>1</v>
      </c>
    </row>
    <row r="122" spans="3:8">
      <c r="C122" s="177" t="s">
        <v>198</v>
      </c>
      <c r="D122" s="178" t="s">
        <v>199</v>
      </c>
      <c r="E122" s="179" t="s">
        <v>200</v>
      </c>
      <c r="F122" s="180">
        <v>297</v>
      </c>
      <c r="G122" s="181" t="s">
        <v>120</v>
      </c>
      <c r="H122" s="163">
        <v>1</v>
      </c>
    </row>
    <row r="123" s="163" customFormat="1" spans="1:8">
      <c r="A123" s="182"/>
      <c r="B123" s="182"/>
      <c r="D123" s="183"/>
      <c r="E123" s="184" t="s">
        <v>334</v>
      </c>
      <c r="F123" s="185">
        <v>297</v>
      </c>
      <c r="G123" s="186"/>
      <c r="H123" s="163">
        <v>1</v>
      </c>
    </row>
    <row r="124" s="163" customFormat="1" ht="15" customHeight="1" spans="1:8">
      <c r="A124" s="182"/>
      <c r="B124" s="182"/>
      <c r="D124" s="183"/>
      <c r="E124" s="184" t="s">
        <v>335</v>
      </c>
      <c r="F124" s="190" t="s">
        <v>309</v>
      </c>
      <c r="G124" s="186"/>
      <c r="H124" s="163">
        <v>1</v>
      </c>
    </row>
    <row r="125" ht="9.9" customHeight="1" spans="3:8">
      <c r="C125" s="187"/>
      <c r="D125" s="188"/>
      <c r="E125" s="188"/>
      <c r="F125" s="189" t="s">
        <v>307</v>
      </c>
      <c r="G125" s="188"/>
      <c r="H125" s="163">
        <v>1</v>
      </c>
    </row>
    <row r="126" customHeight="1" spans="3:8">
      <c r="C126" s="172">
        <v>3</v>
      </c>
      <c r="D126" s="173"/>
      <c r="E126" s="174" t="s">
        <v>202</v>
      </c>
      <c r="F126" s="175" t="s">
        <v>328</v>
      </c>
      <c r="G126" s="176"/>
      <c r="H126" s="163">
        <v>1</v>
      </c>
    </row>
    <row r="127" spans="3:8">
      <c r="C127" s="177" t="s">
        <v>203</v>
      </c>
      <c r="D127" s="178" t="s">
        <v>204</v>
      </c>
      <c r="E127" s="179" t="s">
        <v>205</v>
      </c>
      <c r="F127" s="180">
        <v>470.22</v>
      </c>
      <c r="G127" s="181" t="s">
        <v>156</v>
      </c>
      <c r="H127" s="163">
        <v>1</v>
      </c>
    </row>
    <row r="128" s="163" customFormat="1" spans="1:8">
      <c r="A128" s="182"/>
      <c r="B128" s="182"/>
      <c r="D128" s="183"/>
      <c r="E128" s="184" t="s">
        <v>336</v>
      </c>
      <c r="F128" s="199">
        <v>124.488</v>
      </c>
      <c r="G128" s="186"/>
      <c r="H128" s="163">
        <v>1</v>
      </c>
    </row>
    <row r="129" s="163" customFormat="1" spans="1:8">
      <c r="A129" s="182"/>
      <c r="B129" s="182"/>
      <c r="D129" s="183"/>
      <c r="E129" s="184" t="s">
        <v>337</v>
      </c>
      <c r="F129" s="199">
        <v>345.736</v>
      </c>
      <c r="G129" s="186"/>
      <c r="H129" s="163">
        <v>1</v>
      </c>
    </row>
    <row r="130" s="163" customFormat="1" hidden="1" spans="1:8">
      <c r="A130" s="182"/>
      <c r="B130" s="182"/>
      <c r="D130" s="183"/>
      <c r="E130" s="203"/>
      <c r="F130" s="192"/>
      <c r="G130" s="186"/>
      <c r="H130" s="163">
        <v>0</v>
      </c>
    </row>
    <row r="131" s="163" customFormat="1" hidden="1" spans="1:8">
      <c r="A131" s="182"/>
      <c r="B131" s="182"/>
      <c r="D131" s="183"/>
      <c r="E131" s="203"/>
      <c r="F131" s="205"/>
      <c r="G131" s="186"/>
      <c r="H131" s="163">
        <v>0</v>
      </c>
    </row>
    <row r="132" s="163" customFormat="1" hidden="1" spans="1:8">
      <c r="A132" s="182"/>
      <c r="B132" s="182"/>
      <c r="D132" s="183"/>
      <c r="E132" s="203"/>
      <c r="F132" s="192"/>
      <c r="G132" s="186"/>
      <c r="H132" s="163">
        <v>0</v>
      </c>
    </row>
    <row r="133" s="163" customFormat="1" hidden="1" spans="1:8">
      <c r="A133" s="182"/>
      <c r="B133" s="182"/>
      <c r="D133" s="183"/>
      <c r="E133" s="203"/>
      <c r="F133" s="205"/>
      <c r="G133" s="186"/>
      <c r="H133" s="163">
        <v>0</v>
      </c>
    </row>
    <row r="134" s="163" customFormat="1" hidden="1" spans="1:8">
      <c r="A134" s="182"/>
      <c r="B134" s="182"/>
      <c r="D134" s="183"/>
      <c r="E134" s="203"/>
      <c r="F134" s="195"/>
      <c r="G134" s="186"/>
      <c r="H134" s="163">
        <v>0</v>
      </c>
    </row>
    <row r="135" spans="3:8">
      <c r="C135" s="187"/>
      <c r="D135" s="188"/>
      <c r="E135" s="188"/>
      <c r="F135" s="189" t="s">
        <v>307</v>
      </c>
      <c r="G135" s="188"/>
      <c r="H135" s="163">
        <v>1</v>
      </c>
    </row>
    <row r="136" spans="3:8">
      <c r="C136" s="177" t="s">
        <v>207</v>
      </c>
      <c r="D136" s="178" t="s">
        <v>208</v>
      </c>
      <c r="E136" s="179" t="s">
        <v>209</v>
      </c>
      <c r="F136" s="180">
        <v>188.09</v>
      </c>
      <c r="G136" s="181" t="s">
        <v>156</v>
      </c>
      <c r="H136" s="163">
        <v>1</v>
      </c>
    </row>
    <row r="137" spans="3:8">
      <c r="C137" s="177"/>
      <c r="D137" s="178"/>
      <c r="E137" s="184" t="s">
        <v>338</v>
      </c>
      <c r="F137" s="199">
        <v>49.7952</v>
      </c>
      <c r="G137" s="181"/>
      <c r="H137" s="163">
        <v>1</v>
      </c>
    </row>
    <row r="138" spans="3:8">
      <c r="C138" s="177"/>
      <c r="D138" s="178"/>
      <c r="E138" s="184" t="s">
        <v>339</v>
      </c>
      <c r="F138" s="199">
        <v>138.2944</v>
      </c>
      <c r="G138" s="181"/>
      <c r="H138" s="163">
        <v>1</v>
      </c>
    </row>
    <row r="139" spans="3:8">
      <c r="C139" s="177"/>
      <c r="D139" s="178"/>
      <c r="E139" s="203"/>
      <c r="F139" s="205" t="s">
        <v>309</v>
      </c>
      <c r="G139" s="181"/>
      <c r="H139" s="163">
        <v>1</v>
      </c>
    </row>
    <row r="140" hidden="1" spans="3:8">
      <c r="C140" s="177"/>
      <c r="D140" s="178"/>
      <c r="E140" s="179"/>
      <c r="F140" s="205"/>
      <c r="G140" s="181"/>
      <c r="H140" s="163">
        <v>0</v>
      </c>
    </row>
    <row r="141" ht="39" customHeight="1" spans="3:8">
      <c r="C141" s="177" t="s">
        <v>211</v>
      </c>
      <c r="D141" s="178">
        <v>104491</v>
      </c>
      <c r="E141" s="179" t="s">
        <v>212</v>
      </c>
      <c r="F141" s="180">
        <v>138.32</v>
      </c>
      <c r="G141" s="181" t="s">
        <v>134</v>
      </c>
      <c r="H141" s="163">
        <v>1</v>
      </c>
    </row>
    <row r="142" s="163" customFormat="1" spans="1:8">
      <c r="A142" s="182"/>
      <c r="B142" s="182"/>
      <c r="D142" s="183"/>
      <c r="E142" s="184" t="s">
        <v>340</v>
      </c>
      <c r="F142" s="199">
        <v>138.32</v>
      </c>
      <c r="G142" s="186"/>
      <c r="H142" s="163">
        <v>1</v>
      </c>
    </row>
    <row r="143" s="163" customFormat="1" hidden="1" spans="1:8">
      <c r="A143" s="182"/>
      <c r="B143" s="182"/>
      <c r="D143" s="183"/>
      <c r="E143" s="193"/>
      <c r="F143" s="194"/>
      <c r="G143" s="186"/>
      <c r="H143" s="163">
        <v>0</v>
      </c>
    </row>
    <row r="144" s="163" customFormat="1" hidden="1" spans="1:8">
      <c r="A144" s="182"/>
      <c r="B144" s="182"/>
      <c r="D144" s="183"/>
      <c r="E144" s="203"/>
      <c r="F144" s="192"/>
      <c r="G144" s="186"/>
      <c r="H144" s="163">
        <v>0</v>
      </c>
    </row>
    <row r="145" s="163" customFormat="1" hidden="1" spans="1:8">
      <c r="A145" s="182"/>
      <c r="B145" s="182"/>
      <c r="D145" s="183"/>
      <c r="E145" s="203"/>
      <c r="F145" s="206"/>
      <c r="G145" s="186"/>
      <c r="H145" s="163">
        <v>0</v>
      </c>
    </row>
    <row r="146" spans="3:8">
      <c r="C146" s="187"/>
      <c r="D146" s="188"/>
      <c r="E146" s="188"/>
      <c r="F146" s="189" t="s">
        <v>309</v>
      </c>
      <c r="G146" s="188"/>
      <c r="H146" s="163">
        <v>1</v>
      </c>
    </row>
    <row r="147" ht="37" customHeight="1" spans="3:8">
      <c r="C147" s="177" t="s">
        <v>214</v>
      </c>
      <c r="D147" s="178">
        <v>104492</v>
      </c>
      <c r="E147" s="179" t="s">
        <v>215</v>
      </c>
      <c r="F147" s="180">
        <v>300.64</v>
      </c>
      <c r="G147" s="181" t="s">
        <v>134</v>
      </c>
      <c r="H147" s="163">
        <v>1</v>
      </c>
    </row>
    <row r="148" s="163" customFormat="1" spans="1:8">
      <c r="A148" s="182"/>
      <c r="B148" s="182"/>
      <c r="D148" s="183"/>
      <c r="E148" s="184" t="s">
        <v>341</v>
      </c>
      <c r="F148" s="199">
        <v>300.64</v>
      </c>
      <c r="G148" s="186"/>
      <c r="H148" s="163">
        <v>1</v>
      </c>
    </row>
    <row r="149" s="163" customFormat="1" hidden="1" spans="1:8">
      <c r="A149" s="182"/>
      <c r="B149" s="182"/>
      <c r="D149" s="183"/>
      <c r="E149" s="193"/>
      <c r="F149" s="194"/>
      <c r="G149" s="186"/>
      <c r="H149" s="163">
        <v>0</v>
      </c>
    </row>
    <row r="150" s="163" customFormat="1" hidden="1" spans="1:8">
      <c r="A150" s="182"/>
      <c r="B150" s="182"/>
      <c r="D150" s="183"/>
      <c r="E150" s="203"/>
      <c r="F150" s="192"/>
      <c r="G150" s="186"/>
      <c r="H150" s="163">
        <v>0</v>
      </c>
    </row>
    <row r="151" spans="3:8">
      <c r="C151" s="187"/>
      <c r="D151" s="188"/>
      <c r="E151" s="188"/>
      <c r="F151" s="189" t="s">
        <v>309</v>
      </c>
      <c r="G151" s="188"/>
      <c r="H151" s="163">
        <v>1</v>
      </c>
    </row>
    <row r="152" spans="3:8">
      <c r="C152" s="177" t="s">
        <v>217</v>
      </c>
      <c r="D152" s="178">
        <v>2003850</v>
      </c>
      <c r="E152" s="179" t="s">
        <v>218</v>
      </c>
      <c r="F152" s="180">
        <v>26.09</v>
      </c>
      <c r="G152" s="181" t="s">
        <v>219</v>
      </c>
      <c r="H152" s="163">
        <v>1</v>
      </c>
    </row>
    <row r="153" s="163" customFormat="1" ht="22.5" spans="1:11">
      <c r="A153" s="182"/>
      <c r="B153" s="182"/>
      <c r="D153" s="183"/>
      <c r="E153" s="203" t="s">
        <v>342</v>
      </c>
      <c r="F153" s="199">
        <v>2.888</v>
      </c>
      <c r="G153" s="186"/>
      <c r="H153" s="163">
        <v>1</v>
      </c>
      <c r="K153" s="209"/>
    </row>
    <row r="154" s="163" customFormat="1" ht="22.5" spans="1:8">
      <c r="A154" s="182"/>
      <c r="B154" s="182"/>
      <c r="D154" s="183"/>
      <c r="E154" s="203" t="s">
        <v>343</v>
      </c>
      <c r="F154" s="199">
        <v>14.44</v>
      </c>
      <c r="G154" s="186"/>
      <c r="H154" s="163">
        <v>1</v>
      </c>
    </row>
    <row r="155" s="163" customFormat="1" spans="1:8">
      <c r="A155" s="182"/>
      <c r="B155" s="182"/>
      <c r="D155" s="183"/>
      <c r="E155" s="184" t="s">
        <v>344</v>
      </c>
      <c r="F155" s="205" t="s">
        <v>309</v>
      </c>
      <c r="G155" s="186"/>
      <c r="H155" s="163">
        <v>1</v>
      </c>
    </row>
    <row r="156" s="163" customFormat="1" spans="1:8">
      <c r="A156" s="182"/>
      <c r="B156" s="182"/>
      <c r="D156" s="183"/>
      <c r="E156" s="203" t="s">
        <v>345</v>
      </c>
      <c r="F156" s="206">
        <v>2.888</v>
      </c>
      <c r="G156" s="186"/>
      <c r="H156" s="163">
        <v>1</v>
      </c>
    </row>
    <row r="157" s="163" customFormat="1" spans="1:8">
      <c r="A157" s="182"/>
      <c r="B157" s="182"/>
      <c r="D157" s="183"/>
      <c r="E157" s="184" t="s">
        <v>346</v>
      </c>
      <c r="F157" s="205" t="s">
        <v>309</v>
      </c>
      <c r="G157" s="186"/>
      <c r="H157" s="163">
        <v>1</v>
      </c>
    </row>
    <row r="158" s="163" customFormat="1" spans="1:8">
      <c r="A158" s="182"/>
      <c r="B158" s="182"/>
      <c r="D158" s="183"/>
      <c r="E158" s="184" t="s">
        <v>347</v>
      </c>
      <c r="F158" s="192">
        <v>5.87826</v>
      </c>
      <c r="G158" s="186"/>
      <c r="H158" s="163">
        <v>1</v>
      </c>
    </row>
    <row r="159" spans="3:8">
      <c r="C159" s="187"/>
      <c r="D159" s="188"/>
      <c r="E159" s="188"/>
      <c r="F159" s="189" t="s">
        <v>309</v>
      </c>
      <c r="G159" s="188"/>
      <c r="H159" s="163">
        <v>1</v>
      </c>
    </row>
    <row r="160" spans="3:8">
      <c r="C160" s="177" t="s">
        <v>221</v>
      </c>
      <c r="D160" s="178" t="s">
        <v>222</v>
      </c>
      <c r="E160" s="179" t="s">
        <v>223</v>
      </c>
      <c r="F160" s="180">
        <v>101.19</v>
      </c>
      <c r="G160" s="181" t="s">
        <v>156</v>
      </c>
      <c r="H160" s="163">
        <v>1</v>
      </c>
    </row>
    <row r="161" ht="33.75" spans="3:8">
      <c r="C161" s="177"/>
      <c r="D161" s="178"/>
      <c r="E161" s="203" t="s">
        <v>348</v>
      </c>
      <c r="F161" s="192">
        <v>11.46</v>
      </c>
      <c r="G161" s="181"/>
      <c r="H161" s="163">
        <v>1</v>
      </c>
    </row>
    <row r="162" ht="33.75" spans="3:8">
      <c r="C162" s="177"/>
      <c r="D162" s="178"/>
      <c r="E162" s="203" t="s">
        <v>349</v>
      </c>
      <c r="F162" s="185">
        <v>60.65</v>
      </c>
      <c r="G162" s="181"/>
      <c r="H162" s="163">
        <v>1</v>
      </c>
    </row>
    <row r="163" ht="33.75" spans="3:8">
      <c r="C163" s="177"/>
      <c r="D163" s="178"/>
      <c r="E163" s="184" t="s">
        <v>350</v>
      </c>
      <c r="F163" s="206">
        <v>7.24</v>
      </c>
      <c r="G163" s="181"/>
      <c r="H163" s="163">
        <v>1</v>
      </c>
    </row>
    <row r="164" ht="33.75" spans="3:8">
      <c r="C164" s="177"/>
      <c r="D164" s="178"/>
      <c r="E164" s="203" t="s">
        <v>351</v>
      </c>
      <c r="F164" s="206">
        <v>21.84</v>
      </c>
      <c r="G164" s="181"/>
      <c r="H164" s="163">
        <v>1</v>
      </c>
    </row>
    <row r="165" hidden="1" spans="3:8">
      <c r="C165" s="177"/>
      <c r="D165" s="178"/>
      <c r="E165" s="203"/>
      <c r="F165" s="206"/>
      <c r="G165" s="181"/>
      <c r="H165" s="163">
        <v>0</v>
      </c>
    </row>
    <row r="166" spans="3:8">
      <c r="C166" s="187"/>
      <c r="D166" s="188"/>
      <c r="E166" s="188"/>
      <c r="F166" s="189" t="s">
        <v>307</v>
      </c>
      <c r="G166" s="188"/>
      <c r="H166" s="163">
        <v>1</v>
      </c>
    </row>
    <row r="167" spans="3:8">
      <c r="C167" s="177" t="s">
        <v>225</v>
      </c>
      <c r="D167" s="178" t="s">
        <v>226</v>
      </c>
      <c r="E167" s="179" t="s">
        <v>227</v>
      </c>
      <c r="F167" s="180">
        <v>101.19</v>
      </c>
      <c r="G167" s="181" t="s">
        <v>156</v>
      </c>
      <c r="H167" s="163">
        <v>1</v>
      </c>
    </row>
    <row r="168" s="163" customFormat="1" spans="1:8">
      <c r="A168" s="182"/>
      <c r="B168" s="182"/>
      <c r="D168" s="183"/>
      <c r="E168" s="203" t="s">
        <v>352</v>
      </c>
      <c r="F168" s="192">
        <v>101.19</v>
      </c>
      <c r="G168" s="186"/>
      <c r="H168" s="163">
        <v>1</v>
      </c>
    </row>
    <row r="169" s="163" customFormat="1" hidden="1" spans="1:8">
      <c r="A169" s="182"/>
      <c r="B169" s="182"/>
      <c r="D169" s="183"/>
      <c r="E169" s="203"/>
      <c r="F169" s="192"/>
      <c r="G169" s="186"/>
      <c r="H169" s="163">
        <v>0</v>
      </c>
    </row>
    <row r="170" s="163" customFormat="1" hidden="1" spans="1:8">
      <c r="A170" s="182"/>
      <c r="B170" s="182"/>
      <c r="D170" s="183"/>
      <c r="E170" s="184"/>
      <c r="F170" s="199"/>
      <c r="G170" s="186"/>
      <c r="H170" s="163">
        <v>0</v>
      </c>
    </row>
    <row r="171" s="163" customFormat="1" hidden="1" spans="1:8">
      <c r="A171" s="182"/>
      <c r="B171" s="182"/>
      <c r="D171" s="183"/>
      <c r="E171" s="203"/>
      <c r="F171" s="200"/>
      <c r="G171" s="186"/>
      <c r="H171" s="163">
        <v>0</v>
      </c>
    </row>
    <row r="172" ht="9.9" customHeight="1" spans="3:8">
      <c r="C172" s="187"/>
      <c r="D172" s="188"/>
      <c r="E172" s="203"/>
      <c r="F172" s="189" t="s">
        <v>309</v>
      </c>
      <c r="G172" s="188"/>
      <c r="H172" s="163">
        <v>1</v>
      </c>
    </row>
    <row r="173" spans="3:8">
      <c r="C173" s="177" t="s">
        <v>229</v>
      </c>
      <c r="D173" s="178" t="s">
        <v>230</v>
      </c>
      <c r="E173" s="179" t="s">
        <v>231</v>
      </c>
      <c r="F173" s="180">
        <v>13662.7</v>
      </c>
      <c r="G173" s="181" t="s">
        <v>232</v>
      </c>
      <c r="H173" s="163">
        <v>1</v>
      </c>
    </row>
    <row r="174" s="163" customFormat="1" ht="33.75" spans="1:8">
      <c r="A174" s="182"/>
      <c r="B174" s="182"/>
      <c r="D174" s="183"/>
      <c r="E174" s="203" t="s">
        <v>353</v>
      </c>
      <c r="F174" s="192">
        <v>1478.6</v>
      </c>
      <c r="G174" s="186"/>
      <c r="H174" s="163">
        <v>1</v>
      </c>
    </row>
    <row r="175" s="163" customFormat="1" ht="33.75" spans="1:8">
      <c r="A175" s="182"/>
      <c r="B175" s="182"/>
      <c r="D175" s="183"/>
      <c r="E175" s="203" t="s">
        <v>354</v>
      </c>
      <c r="F175" s="192">
        <v>7785.5</v>
      </c>
      <c r="G175" s="186"/>
      <c r="H175" s="163">
        <v>1</v>
      </c>
    </row>
    <row r="176" ht="33.75" spans="3:8">
      <c r="C176" s="187"/>
      <c r="D176" s="188"/>
      <c r="E176" s="184" t="s">
        <v>355</v>
      </c>
      <c r="F176" s="199">
        <v>1485</v>
      </c>
      <c r="G176" s="188"/>
      <c r="H176" s="163">
        <v>1</v>
      </c>
    </row>
    <row r="177" ht="33.75" spans="3:8">
      <c r="C177" s="187"/>
      <c r="D177" s="188"/>
      <c r="E177" s="203" t="s">
        <v>356</v>
      </c>
      <c r="F177" s="199">
        <v>2913.6</v>
      </c>
      <c r="G177" s="188"/>
      <c r="H177" s="163">
        <v>1</v>
      </c>
    </row>
    <row r="178" hidden="1" spans="3:8">
      <c r="C178" s="187"/>
      <c r="D178" s="188"/>
      <c r="E178" s="203"/>
      <c r="F178" s="199"/>
      <c r="G178" s="188"/>
      <c r="H178" s="163">
        <v>0</v>
      </c>
    </row>
    <row r="179" spans="3:8">
      <c r="C179" s="187"/>
      <c r="D179" s="188"/>
      <c r="E179" s="184"/>
      <c r="F179" s="200" t="s">
        <v>309</v>
      </c>
      <c r="G179" s="188"/>
      <c r="H179" s="163">
        <v>1</v>
      </c>
    </row>
    <row r="180" spans="3:8">
      <c r="C180" s="177" t="s">
        <v>234</v>
      </c>
      <c r="D180" s="178" t="s">
        <v>235</v>
      </c>
      <c r="E180" s="179" t="s">
        <v>236</v>
      </c>
      <c r="F180" s="207">
        <v>739.46</v>
      </c>
      <c r="G180" s="181" t="s">
        <v>120</v>
      </c>
      <c r="H180" s="163">
        <v>1</v>
      </c>
    </row>
    <row r="181" ht="33.75" spans="3:8">
      <c r="C181" s="177"/>
      <c r="D181" s="178"/>
      <c r="E181" s="203" t="s">
        <v>357</v>
      </c>
      <c r="F181" s="192">
        <v>82.8</v>
      </c>
      <c r="G181" s="181"/>
      <c r="H181" s="163">
        <v>1</v>
      </c>
    </row>
    <row r="182" ht="33.75" spans="3:8">
      <c r="C182" s="177"/>
      <c r="D182" s="178"/>
      <c r="E182" s="203" t="s">
        <v>358</v>
      </c>
      <c r="F182" s="199">
        <v>447</v>
      </c>
      <c r="G182" s="181"/>
      <c r="H182" s="163">
        <v>1</v>
      </c>
    </row>
    <row r="183" ht="33.75" spans="3:8">
      <c r="C183" s="177"/>
      <c r="D183" s="178"/>
      <c r="E183" s="184" t="s">
        <v>359</v>
      </c>
      <c r="F183" s="208">
        <v>50.87</v>
      </c>
      <c r="G183" s="181"/>
      <c r="H183" s="163">
        <v>1</v>
      </c>
    </row>
    <row r="184" s="163" customFormat="1" ht="33.75" spans="1:8">
      <c r="A184" s="182"/>
      <c r="B184" s="182"/>
      <c r="C184" s="177"/>
      <c r="D184" s="178"/>
      <c r="E184" s="203" t="s">
        <v>360</v>
      </c>
      <c r="F184" s="208">
        <v>158.79</v>
      </c>
      <c r="G184" s="181"/>
      <c r="H184" s="163">
        <v>1</v>
      </c>
    </row>
    <row r="185" s="163" customFormat="1" spans="1:7">
      <c r="A185" s="182"/>
      <c r="B185" s="182"/>
      <c r="C185" s="177"/>
      <c r="D185" s="178"/>
      <c r="E185" s="203"/>
      <c r="F185" s="208"/>
      <c r="G185" s="181"/>
    </row>
    <row r="186" s="163" customFormat="1" spans="1:7">
      <c r="A186" s="182"/>
      <c r="B186" s="182"/>
      <c r="C186" s="177"/>
      <c r="D186" s="178"/>
      <c r="E186" s="184"/>
      <c r="F186" s="208"/>
      <c r="G186" s="181"/>
    </row>
    <row r="187" spans="3:8">
      <c r="C187" s="187"/>
      <c r="D187" s="188"/>
      <c r="E187" s="188"/>
      <c r="F187" s="189" t="s">
        <v>309</v>
      </c>
      <c r="G187" s="188"/>
      <c r="H187" s="163">
        <v>1</v>
      </c>
    </row>
    <row r="188" spans="3:8">
      <c r="C188" s="177" t="s">
        <v>238</v>
      </c>
      <c r="D188" s="178" t="s">
        <v>239</v>
      </c>
      <c r="E188" s="179" t="s">
        <v>240</v>
      </c>
      <c r="F188" s="180">
        <v>30.89</v>
      </c>
      <c r="G188" s="181" t="s">
        <v>134</v>
      </c>
      <c r="H188" s="163">
        <v>1</v>
      </c>
    </row>
    <row r="189" s="163" customFormat="1" spans="1:8">
      <c r="A189" s="182"/>
      <c r="B189" s="182"/>
      <c r="C189" s="163"/>
      <c r="D189" s="183"/>
      <c r="E189" s="184" t="s">
        <v>361</v>
      </c>
      <c r="F189" s="199">
        <v>3</v>
      </c>
      <c r="G189" s="186"/>
      <c r="H189" s="163">
        <v>1</v>
      </c>
    </row>
    <row r="190" s="163" customFormat="1" spans="1:8">
      <c r="A190" s="182"/>
      <c r="B190" s="182"/>
      <c r="D190" s="183"/>
      <c r="E190" s="184" t="s">
        <v>362</v>
      </c>
      <c r="F190" s="208">
        <v>3.33</v>
      </c>
      <c r="G190" s="186"/>
      <c r="H190" s="163">
        <v>1</v>
      </c>
    </row>
    <row r="191" s="163" customFormat="1" spans="1:8">
      <c r="A191" s="182"/>
      <c r="B191" s="182"/>
      <c r="D191" s="183"/>
      <c r="E191" s="184" t="s">
        <v>363</v>
      </c>
      <c r="F191" s="208">
        <v>3.93</v>
      </c>
      <c r="G191" s="186"/>
      <c r="H191" s="163">
        <v>1</v>
      </c>
    </row>
    <row r="192" s="163" customFormat="1" spans="1:8">
      <c r="A192" s="182"/>
      <c r="B192" s="182"/>
      <c r="D192" s="183"/>
      <c r="E192" s="184" t="s">
        <v>364</v>
      </c>
      <c r="F192" s="208">
        <v>4</v>
      </c>
      <c r="G192" s="186"/>
      <c r="H192" s="163">
        <v>1</v>
      </c>
    </row>
    <row r="193" s="163" customFormat="1" spans="1:8">
      <c r="A193" s="182"/>
      <c r="B193" s="182"/>
      <c r="D193" s="183"/>
      <c r="E193" s="184" t="s">
        <v>365</v>
      </c>
      <c r="F193" s="208">
        <v>3.19</v>
      </c>
      <c r="G193" s="186"/>
      <c r="H193" s="163">
        <v>1</v>
      </c>
    </row>
    <row r="194" s="163" customFormat="1" spans="1:8">
      <c r="A194" s="182"/>
      <c r="B194" s="182"/>
      <c r="D194" s="183"/>
      <c r="E194" s="184" t="s">
        <v>366</v>
      </c>
      <c r="F194" s="208">
        <v>2.75</v>
      </c>
      <c r="G194" s="186"/>
      <c r="H194" s="163">
        <v>1</v>
      </c>
    </row>
    <row r="195" s="163" customFormat="1" spans="1:8">
      <c r="A195" s="182"/>
      <c r="B195" s="182"/>
      <c r="D195" s="183"/>
      <c r="E195" s="184" t="s">
        <v>367</v>
      </c>
      <c r="F195" s="208">
        <v>2.99</v>
      </c>
      <c r="G195" s="186"/>
      <c r="H195" s="163">
        <v>1</v>
      </c>
    </row>
    <row r="196" s="163" customFormat="1" spans="1:8">
      <c r="A196" s="182"/>
      <c r="B196" s="182"/>
      <c r="D196" s="183"/>
      <c r="E196" s="184" t="s">
        <v>368</v>
      </c>
      <c r="F196" s="208">
        <v>2.7</v>
      </c>
      <c r="G196" s="186"/>
      <c r="H196" s="163">
        <v>1</v>
      </c>
    </row>
    <row r="197" s="163" customFormat="1" spans="1:8">
      <c r="A197" s="182"/>
      <c r="B197" s="182"/>
      <c r="D197" s="183"/>
      <c r="E197" s="184" t="s">
        <v>369</v>
      </c>
      <c r="F197" s="208">
        <v>2.5</v>
      </c>
      <c r="G197" s="186"/>
      <c r="H197" s="163">
        <v>1</v>
      </c>
    </row>
    <row r="198" s="163" customFormat="1" spans="1:8">
      <c r="A198" s="182"/>
      <c r="B198" s="182"/>
      <c r="C198" s="163"/>
      <c r="D198" s="183"/>
      <c r="E198" s="184" t="s">
        <v>370</v>
      </c>
      <c r="F198" s="195">
        <v>2.5</v>
      </c>
      <c r="G198" s="186"/>
      <c r="H198" s="163">
        <v>1</v>
      </c>
    </row>
    <row r="199" hidden="1" spans="3:8">
      <c r="C199" s="163"/>
      <c r="D199" s="183"/>
      <c r="E199" s="203"/>
      <c r="F199" s="195"/>
      <c r="G199" s="186"/>
      <c r="H199" s="163">
        <v>0</v>
      </c>
    </row>
    <row r="200" spans="3:8">
      <c r="C200" s="187"/>
      <c r="D200" s="188"/>
      <c r="F200" s="189" t="s">
        <v>307</v>
      </c>
      <c r="G200" s="188"/>
      <c r="H200" s="163">
        <v>1</v>
      </c>
    </row>
    <row r="201" s="163" customFormat="1" ht="22.5" spans="1:8">
      <c r="A201" s="182"/>
      <c r="B201" s="182"/>
      <c r="C201" s="177" t="s">
        <v>242</v>
      </c>
      <c r="D201" s="178" t="s">
        <v>243</v>
      </c>
      <c r="E201" s="179" t="s">
        <v>244</v>
      </c>
      <c r="F201" s="180">
        <v>10</v>
      </c>
      <c r="G201" s="181" t="s">
        <v>245</v>
      </c>
      <c r="H201" s="163">
        <v>1</v>
      </c>
    </row>
    <row r="202" s="163" customFormat="1" spans="1:8">
      <c r="A202" s="182"/>
      <c r="B202" s="182"/>
      <c r="C202" s="163"/>
      <c r="D202" s="183"/>
      <c r="E202" s="203" t="s">
        <v>371</v>
      </c>
      <c r="F202" s="199">
        <v>6</v>
      </c>
      <c r="G202" s="186"/>
      <c r="H202" s="163">
        <v>1</v>
      </c>
    </row>
    <row r="203" s="163" customFormat="1" spans="1:8">
      <c r="A203" s="182"/>
      <c r="B203" s="182"/>
      <c r="D203" s="183"/>
      <c r="E203" s="184" t="s">
        <v>372</v>
      </c>
      <c r="F203" s="199">
        <v>1</v>
      </c>
      <c r="G203" s="186"/>
      <c r="H203" s="163">
        <v>1</v>
      </c>
    </row>
    <row r="204" s="163" customFormat="1" spans="1:8">
      <c r="A204" s="182"/>
      <c r="B204" s="182"/>
      <c r="D204" s="183"/>
      <c r="E204" s="203" t="s">
        <v>373</v>
      </c>
      <c r="F204" s="192">
        <v>3</v>
      </c>
      <c r="G204" s="186"/>
      <c r="H204" s="163">
        <v>1</v>
      </c>
    </row>
    <row r="205" s="163" customFormat="1" hidden="1" spans="1:8">
      <c r="A205" s="182"/>
      <c r="B205" s="182"/>
      <c r="D205" s="183"/>
      <c r="E205" s="203"/>
      <c r="F205" s="199"/>
      <c r="G205" s="186"/>
      <c r="H205" s="163">
        <v>0</v>
      </c>
    </row>
    <row r="206" hidden="1" spans="3:8">
      <c r="C206" s="163"/>
      <c r="D206" s="183"/>
      <c r="E206" s="184"/>
      <c r="F206" s="199"/>
      <c r="G206" s="186"/>
      <c r="H206" s="163">
        <v>0</v>
      </c>
    </row>
    <row r="207" spans="3:8">
      <c r="C207" s="187"/>
      <c r="D207" s="188"/>
      <c r="E207" s="188"/>
      <c r="F207" s="189" t="s">
        <v>307</v>
      </c>
      <c r="G207" s="188"/>
      <c r="H207" s="163">
        <v>1</v>
      </c>
    </row>
    <row r="208" ht="22.5" spans="3:8">
      <c r="C208" s="177" t="s">
        <v>247</v>
      </c>
      <c r="D208" s="178" t="s">
        <v>248</v>
      </c>
      <c r="E208" s="179" t="s">
        <v>249</v>
      </c>
      <c r="F208" s="180">
        <v>10</v>
      </c>
      <c r="G208" s="181" t="s">
        <v>245</v>
      </c>
      <c r="H208" s="163">
        <v>1</v>
      </c>
    </row>
    <row r="209" s="163" customFormat="1" spans="1:8">
      <c r="A209" s="182"/>
      <c r="B209" s="182"/>
      <c r="C209" s="163"/>
      <c r="D209" s="183"/>
      <c r="E209" s="203" t="s">
        <v>371</v>
      </c>
      <c r="F209" s="199">
        <v>6</v>
      </c>
      <c r="G209" s="186"/>
      <c r="H209" s="163">
        <v>1</v>
      </c>
    </row>
    <row r="210" s="163" customFormat="1" spans="1:8">
      <c r="A210" s="182"/>
      <c r="B210" s="182"/>
      <c r="D210" s="183"/>
      <c r="E210" s="184" t="s">
        <v>372</v>
      </c>
      <c r="F210" s="199">
        <v>1</v>
      </c>
      <c r="G210" s="186"/>
      <c r="H210" s="163">
        <v>1</v>
      </c>
    </row>
    <row r="211" s="163" customFormat="1" spans="1:8">
      <c r="A211" s="182"/>
      <c r="B211" s="182"/>
      <c r="C211" s="163"/>
      <c r="D211" s="183"/>
      <c r="E211" s="203" t="s">
        <v>373</v>
      </c>
      <c r="F211" s="192">
        <v>3</v>
      </c>
      <c r="G211" s="186"/>
      <c r="H211" s="163">
        <v>1</v>
      </c>
    </row>
    <row r="212" spans="3:8">
      <c r="C212" s="187"/>
      <c r="D212" s="188"/>
      <c r="E212" s="188"/>
      <c r="F212" s="189" t="s">
        <v>309</v>
      </c>
      <c r="G212" s="188"/>
      <c r="H212" s="163">
        <v>1</v>
      </c>
    </row>
    <row r="213" spans="3:8">
      <c r="C213" s="177" t="s">
        <v>251</v>
      </c>
      <c r="D213" s="178" t="s">
        <v>252</v>
      </c>
      <c r="E213" s="179" t="s">
        <v>253</v>
      </c>
      <c r="F213" s="180">
        <v>481.23</v>
      </c>
      <c r="G213" s="181" t="s">
        <v>120</v>
      </c>
      <c r="H213" s="163">
        <v>1</v>
      </c>
    </row>
    <row r="214" s="163" customFormat="1" spans="1:8">
      <c r="A214" s="182"/>
      <c r="B214" s="182"/>
      <c r="C214" s="177"/>
      <c r="D214" s="178"/>
      <c r="E214" s="203" t="s">
        <v>374</v>
      </c>
      <c r="F214" s="210" t="s">
        <v>309</v>
      </c>
      <c r="G214" s="181"/>
      <c r="H214" s="163">
        <v>1</v>
      </c>
    </row>
    <row r="215" s="163" customFormat="1" spans="1:8">
      <c r="A215" s="182"/>
      <c r="B215" s="182"/>
      <c r="C215" s="163"/>
      <c r="D215" s="183"/>
      <c r="E215" s="184" t="s">
        <v>375</v>
      </c>
      <c r="F215" s="192">
        <v>60.2</v>
      </c>
      <c r="G215" s="186"/>
      <c r="H215" s="163">
        <v>1</v>
      </c>
    </row>
    <row r="216" s="163" customFormat="1" ht="22.5" spans="1:8">
      <c r="A216" s="182"/>
      <c r="B216" s="182"/>
      <c r="D216" s="183"/>
      <c r="E216" s="203" t="s">
        <v>376</v>
      </c>
      <c r="F216" s="195">
        <v>251.6</v>
      </c>
      <c r="G216" s="186"/>
      <c r="H216" s="163">
        <v>1</v>
      </c>
    </row>
    <row r="217" s="163" customFormat="1" spans="1:8">
      <c r="A217" s="182"/>
      <c r="B217" s="182"/>
      <c r="D217" s="183"/>
      <c r="E217" s="203" t="s">
        <v>377</v>
      </c>
      <c r="F217" s="195">
        <v>53.208</v>
      </c>
      <c r="G217" s="186"/>
      <c r="H217" s="163">
        <v>1</v>
      </c>
    </row>
    <row r="218" s="163" customFormat="1" ht="31" customHeight="1" spans="1:8">
      <c r="A218" s="182"/>
      <c r="B218" s="182"/>
      <c r="D218" s="183"/>
      <c r="E218" s="203" t="s">
        <v>378</v>
      </c>
      <c r="F218" s="195">
        <v>113.22</v>
      </c>
      <c r="G218" s="186"/>
      <c r="H218" s="163">
        <v>1</v>
      </c>
    </row>
    <row r="219" spans="3:8">
      <c r="C219" s="163"/>
      <c r="D219" s="183"/>
      <c r="E219" s="203"/>
      <c r="F219" s="192"/>
      <c r="G219" s="186"/>
      <c r="H219" s="163">
        <v>1</v>
      </c>
    </row>
    <row r="220" spans="3:8">
      <c r="C220" s="187"/>
      <c r="D220" s="188"/>
      <c r="E220" s="188"/>
      <c r="F220" s="189" t="s">
        <v>309</v>
      </c>
      <c r="G220" s="188"/>
      <c r="H220" s="163">
        <v>1</v>
      </c>
    </row>
    <row r="221" s="163" customFormat="1" spans="1:8">
      <c r="A221" s="182"/>
      <c r="B221" s="182"/>
      <c r="C221" s="177" t="s">
        <v>255</v>
      </c>
      <c r="D221" s="178">
        <v>2003850</v>
      </c>
      <c r="E221" s="179" t="s">
        <v>218</v>
      </c>
      <c r="F221" s="180">
        <v>4.6</v>
      </c>
      <c r="G221" s="181" t="s">
        <v>219</v>
      </c>
      <c r="H221" s="163">
        <v>1</v>
      </c>
    </row>
    <row r="222" s="163" customFormat="1" spans="1:8">
      <c r="A222" s="182"/>
      <c r="B222" s="182"/>
      <c r="C222" s="177"/>
      <c r="D222" s="178"/>
      <c r="E222" s="184" t="s">
        <v>379</v>
      </c>
      <c r="F222" s="194" t="s">
        <v>309</v>
      </c>
      <c r="G222" s="181"/>
      <c r="H222" s="163">
        <v>1</v>
      </c>
    </row>
    <row r="223" spans="3:8">
      <c r="C223" s="163"/>
      <c r="D223" s="183"/>
      <c r="E223" s="184" t="s">
        <v>380</v>
      </c>
      <c r="F223" s="195">
        <v>1.74</v>
      </c>
      <c r="G223" s="186"/>
      <c r="H223" s="163">
        <v>1</v>
      </c>
    </row>
    <row r="224" spans="3:8">
      <c r="C224" s="163"/>
      <c r="D224" s="183"/>
      <c r="E224" s="184" t="s">
        <v>381</v>
      </c>
      <c r="F224" s="211" t="s">
        <v>309</v>
      </c>
      <c r="G224" s="186"/>
      <c r="H224" s="163">
        <v>1</v>
      </c>
    </row>
    <row r="225" customFormat="1" spans="1:8">
      <c r="A225" s="164"/>
      <c r="B225" s="164"/>
      <c r="C225" s="163"/>
      <c r="D225" s="183"/>
      <c r="E225" s="184" t="s">
        <v>382</v>
      </c>
      <c r="F225" s="195">
        <v>2.86</v>
      </c>
      <c r="G225" s="186"/>
      <c r="H225" s="163">
        <v>1</v>
      </c>
    </row>
    <row r="226" customFormat="1" hidden="1" spans="1:8">
      <c r="A226" s="164"/>
      <c r="B226" s="164"/>
      <c r="C226" s="163"/>
      <c r="D226" s="183"/>
      <c r="E226" s="203"/>
      <c r="F226" s="195"/>
      <c r="G226" s="186"/>
      <c r="H226" s="163">
        <v>0</v>
      </c>
    </row>
    <row r="227" customFormat="1" hidden="1" spans="1:8">
      <c r="A227" s="164"/>
      <c r="B227" s="164"/>
      <c r="C227" s="163"/>
      <c r="D227" s="183"/>
      <c r="E227" s="203"/>
      <c r="F227" s="195"/>
      <c r="G227" s="186"/>
      <c r="H227" s="163">
        <v>0</v>
      </c>
    </row>
    <row r="228" customFormat="1" hidden="1" spans="1:8">
      <c r="A228" s="164"/>
      <c r="B228" s="164"/>
      <c r="C228" s="163"/>
      <c r="D228" s="183"/>
      <c r="E228" s="203"/>
      <c r="F228" s="195"/>
      <c r="G228" s="186"/>
      <c r="H228" s="163">
        <v>0</v>
      </c>
    </row>
    <row r="229" s="163" customFormat="1" spans="1:8">
      <c r="A229" s="182"/>
      <c r="B229" s="182"/>
      <c r="C229" s="187"/>
      <c r="D229" s="188"/>
      <c r="E229" s="188"/>
      <c r="F229" s="189" t="s">
        <v>307</v>
      </c>
      <c r="G229" s="188"/>
      <c r="H229" s="163">
        <v>1</v>
      </c>
    </row>
    <row r="230" s="163" customFormat="1" spans="1:8">
      <c r="A230" s="182"/>
      <c r="B230" s="182"/>
      <c r="C230" s="177" t="s">
        <v>256</v>
      </c>
      <c r="D230" s="178" t="s">
        <v>222</v>
      </c>
      <c r="E230" s="179" t="s">
        <v>223</v>
      </c>
      <c r="F230" s="180">
        <v>15.65</v>
      </c>
      <c r="G230" s="181" t="s">
        <v>156</v>
      </c>
      <c r="H230" s="163">
        <v>1</v>
      </c>
    </row>
    <row r="231" spans="3:8">
      <c r="C231" s="177"/>
      <c r="D231" s="178"/>
      <c r="E231" s="203" t="s">
        <v>383</v>
      </c>
      <c r="F231" s="194" t="s">
        <v>309</v>
      </c>
      <c r="G231" s="181"/>
      <c r="H231" s="163">
        <v>1</v>
      </c>
    </row>
    <row r="232" spans="3:8">
      <c r="C232" s="163"/>
      <c r="D232" s="183"/>
      <c r="E232" s="184" t="s">
        <v>384</v>
      </c>
      <c r="F232" s="192">
        <v>0.1</v>
      </c>
      <c r="G232" s="186"/>
      <c r="H232" s="163">
        <v>1</v>
      </c>
    </row>
    <row r="233" customFormat="1" spans="1:8">
      <c r="A233" s="164"/>
      <c r="B233" s="164"/>
      <c r="C233" s="163"/>
      <c r="D233" s="183"/>
      <c r="E233" s="203" t="s">
        <v>385</v>
      </c>
      <c r="F233" s="195">
        <v>0.4</v>
      </c>
      <c r="G233" s="186"/>
      <c r="H233" s="163">
        <v>1</v>
      </c>
    </row>
    <row r="234" customFormat="1" spans="1:8">
      <c r="A234" s="164"/>
      <c r="B234" s="164"/>
      <c r="C234" s="163"/>
      <c r="D234" s="183"/>
      <c r="E234" s="203" t="s">
        <v>386</v>
      </c>
      <c r="F234" s="195">
        <v>3.73</v>
      </c>
      <c r="G234" s="186"/>
      <c r="H234" s="163">
        <v>1</v>
      </c>
    </row>
    <row r="235" customFormat="1" spans="1:8">
      <c r="A235" s="164"/>
      <c r="B235" s="164"/>
      <c r="C235" s="163"/>
      <c r="D235" s="183"/>
      <c r="E235" s="203" t="s">
        <v>387</v>
      </c>
      <c r="F235" s="195">
        <v>2.03</v>
      </c>
      <c r="G235" s="186"/>
      <c r="H235" s="163">
        <v>1</v>
      </c>
    </row>
    <row r="236" customFormat="1" spans="1:8">
      <c r="A236" s="164"/>
      <c r="B236" s="164"/>
      <c r="C236" s="163"/>
      <c r="D236" s="183"/>
      <c r="E236" s="203" t="s">
        <v>388</v>
      </c>
      <c r="F236" s="211" t="s">
        <v>309</v>
      </c>
      <c r="G236" s="186"/>
      <c r="H236" s="163">
        <v>1</v>
      </c>
    </row>
    <row r="237" customFormat="1" spans="1:8">
      <c r="A237" s="164"/>
      <c r="B237" s="164"/>
      <c r="C237" s="163"/>
      <c r="D237" s="183"/>
      <c r="E237" s="184" t="s">
        <v>389</v>
      </c>
      <c r="F237" s="195">
        <v>0.14</v>
      </c>
      <c r="G237" s="186"/>
      <c r="H237" s="163">
        <v>1</v>
      </c>
    </row>
    <row r="238" customFormat="1" spans="1:8">
      <c r="A238" s="164"/>
      <c r="B238" s="164"/>
      <c r="C238" s="163"/>
      <c r="D238" s="183"/>
      <c r="E238" s="203" t="s">
        <v>390</v>
      </c>
      <c r="F238" s="195">
        <v>0.52</v>
      </c>
      <c r="G238" s="186"/>
      <c r="H238" s="163">
        <v>1</v>
      </c>
    </row>
    <row r="239" customFormat="1" spans="1:8">
      <c r="A239" s="164"/>
      <c r="B239" s="164"/>
      <c r="C239" s="163"/>
      <c r="D239" s="183"/>
      <c r="E239" s="203" t="s">
        <v>391</v>
      </c>
      <c r="F239" s="195">
        <v>6.25</v>
      </c>
      <c r="G239" s="186"/>
      <c r="H239" s="163">
        <v>1</v>
      </c>
    </row>
    <row r="240" s="163" customFormat="1" spans="1:8">
      <c r="A240" s="182"/>
      <c r="B240" s="182"/>
      <c r="C240" s="163"/>
      <c r="D240" s="183"/>
      <c r="E240" s="203" t="s">
        <v>392</v>
      </c>
      <c r="F240" s="195">
        <v>2.48</v>
      </c>
      <c r="G240" s="186"/>
      <c r="H240" s="163">
        <v>1</v>
      </c>
    </row>
    <row r="241" s="163" customFormat="1" spans="1:8">
      <c r="A241" s="182"/>
      <c r="B241" s="182"/>
      <c r="C241" s="187"/>
      <c r="D241" s="188"/>
      <c r="E241" s="188"/>
      <c r="F241" s="189" t="s">
        <v>307</v>
      </c>
      <c r="G241" s="188"/>
      <c r="H241" s="163">
        <v>1</v>
      </c>
    </row>
    <row r="242" spans="3:8">
      <c r="C242" s="177" t="s">
        <v>257</v>
      </c>
      <c r="D242" s="178" t="s">
        <v>226</v>
      </c>
      <c r="E242" s="179" t="s">
        <v>227</v>
      </c>
      <c r="F242" s="180">
        <v>15.65</v>
      </c>
      <c r="G242" s="181" t="s">
        <v>156</v>
      </c>
      <c r="H242" s="163">
        <v>1</v>
      </c>
    </row>
    <row r="243" spans="3:8">
      <c r="C243" s="177"/>
      <c r="D243" s="178"/>
      <c r="E243" s="203" t="s">
        <v>352</v>
      </c>
      <c r="F243" s="192">
        <v>15.65</v>
      </c>
      <c r="G243" s="181"/>
      <c r="H243" s="163">
        <v>1</v>
      </c>
    </row>
    <row r="244" s="163" customFormat="1" hidden="1" spans="1:8">
      <c r="A244" s="182"/>
      <c r="B244" s="182"/>
      <c r="C244" s="163"/>
      <c r="D244" s="183"/>
      <c r="E244" s="184"/>
      <c r="F244" s="192"/>
      <c r="G244" s="186"/>
      <c r="H244" s="163">
        <v>0</v>
      </c>
    </row>
    <row r="245" s="163" customFormat="1" hidden="1" spans="1:8">
      <c r="A245" s="182"/>
      <c r="B245" s="182"/>
      <c r="C245" s="163"/>
      <c r="D245" s="183"/>
      <c r="E245" s="203"/>
      <c r="F245" s="195"/>
      <c r="G245" s="186"/>
      <c r="H245" s="163">
        <v>0</v>
      </c>
    </row>
    <row r="246" s="163" customFormat="1" hidden="1" spans="1:8">
      <c r="A246" s="182"/>
      <c r="B246" s="182"/>
      <c r="D246" s="183"/>
      <c r="E246" s="203"/>
      <c r="F246" s="195"/>
      <c r="G246" s="186"/>
      <c r="H246" s="163">
        <v>0</v>
      </c>
    </row>
    <row r="247" s="163" customFormat="1" hidden="1" spans="1:8">
      <c r="A247" s="182"/>
      <c r="B247" s="182"/>
      <c r="D247" s="183"/>
      <c r="E247" s="203"/>
      <c r="F247" s="195"/>
      <c r="G247" s="186"/>
      <c r="H247" s="163">
        <v>0</v>
      </c>
    </row>
    <row r="248" s="163" customFormat="1" hidden="1" spans="1:8">
      <c r="A248" s="182"/>
      <c r="B248" s="182"/>
      <c r="D248" s="183"/>
      <c r="E248" s="203"/>
      <c r="F248" s="211"/>
      <c r="G248" s="186"/>
      <c r="H248" s="163">
        <v>0</v>
      </c>
    </row>
    <row r="249" s="163" customFormat="1" hidden="1" spans="1:8">
      <c r="A249" s="182"/>
      <c r="B249" s="182"/>
      <c r="D249" s="183"/>
      <c r="E249" s="184"/>
      <c r="F249" s="195"/>
      <c r="G249" s="186"/>
      <c r="H249" s="163">
        <v>0</v>
      </c>
    </row>
    <row r="250" s="163" customFormat="1" hidden="1" spans="1:8">
      <c r="A250" s="182"/>
      <c r="B250" s="182"/>
      <c r="D250" s="183"/>
      <c r="E250" s="203"/>
      <c r="F250" s="195"/>
      <c r="G250" s="186"/>
      <c r="H250" s="163">
        <v>0</v>
      </c>
    </row>
    <row r="251" s="163" customFormat="1" hidden="1" spans="1:8">
      <c r="A251" s="182"/>
      <c r="B251" s="182"/>
      <c r="D251" s="183"/>
      <c r="E251" s="203"/>
      <c r="F251" s="195"/>
      <c r="G251" s="186"/>
      <c r="H251" s="163">
        <v>0</v>
      </c>
    </row>
    <row r="252" s="163" customFormat="1" hidden="1" spans="1:8">
      <c r="A252" s="182"/>
      <c r="B252" s="182"/>
      <c r="D252" s="183"/>
      <c r="E252" s="203"/>
      <c r="F252" s="195"/>
      <c r="G252" s="186"/>
      <c r="H252" s="163">
        <v>0</v>
      </c>
    </row>
    <row r="253" spans="3:8">
      <c r="C253" s="187"/>
      <c r="D253" s="188"/>
      <c r="E253" s="188"/>
      <c r="F253" s="189" t="s">
        <v>307</v>
      </c>
      <c r="G253" s="188"/>
      <c r="H253" s="163">
        <v>1</v>
      </c>
    </row>
    <row r="254" spans="3:8">
      <c r="C254" s="177" t="s">
        <v>258</v>
      </c>
      <c r="D254" s="178" t="s">
        <v>230</v>
      </c>
      <c r="E254" s="179" t="s">
        <v>231</v>
      </c>
      <c r="F254" s="180">
        <v>1162.3</v>
      </c>
      <c r="G254" s="181" t="s">
        <v>232</v>
      </c>
      <c r="H254" s="163">
        <v>1</v>
      </c>
    </row>
    <row r="255" s="163" customFormat="1" spans="1:8">
      <c r="A255" s="182"/>
      <c r="B255" s="182"/>
      <c r="C255" s="177"/>
      <c r="D255" s="178"/>
      <c r="E255" s="203" t="s">
        <v>383</v>
      </c>
      <c r="F255" s="194" t="s">
        <v>309</v>
      </c>
      <c r="G255" s="181"/>
      <c r="H255" s="163">
        <v>1</v>
      </c>
    </row>
    <row r="256" s="163" customFormat="1" spans="1:8">
      <c r="A256" s="182"/>
      <c r="B256" s="182"/>
      <c r="C256" s="163"/>
      <c r="D256" s="183"/>
      <c r="E256" s="184" t="s">
        <v>393</v>
      </c>
      <c r="F256" s="192">
        <v>14.3</v>
      </c>
      <c r="G256" s="186"/>
      <c r="H256" s="163">
        <v>1</v>
      </c>
    </row>
    <row r="257" s="163" customFormat="1" spans="1:8">
      <c r="A257" s="182"/>
      <c r="B257" s="182"/>
      <c r="D257" s="183"/>
      <c r="E257" s="203" t="s">
        <v>394</v>
      </c>
      <c r="F257" s="195">
        <v>44.4</v>
      </c>
      <c r="G257" s="186"/>
      <c r="H257" s="163">
        <v>1</v>
      </c>
    </row>
    <row r="258" s="163" customFormat="1" spans="1:8">
      <c r="A258" s="182"/>
      <c r="B258" s="182"/>
      <c r="D258" s="183"/>
      <c r="E258" s="203" t="s">
        <v>395</v>
      </c>
      <c r="F258" s="195">
        <v>280.1</v>
      </c>
      <c r="G258" s="186"/>
      <c r="H258" s="163">
        <v>1</v>
      </c>
    </row>
    <row r="259" s="163" customFormat="1" spans="1:8">
      <c r="A259" s="182"/>
      <c r="B259" s="182"/>
      <c r="D259" s="183"/>
      <c r="E259" s="203" t="s">
        <v>396</v>
      </c>
      <c r="F259" s="195">
        <v>129.1</v>
      </c>
      <c r="G259" s="186"/>
      <c r="H259" s="163">
        <v>1</v>
      </c>
    </row>
    <row r="260" s="163" customFormat="1" hidden="1" spans="1:8">
      <c r="A260" s="182"/>
      <c r="B260" s="182"/>
      <c r="D260" s="183"/>
      <c r="E260" s="203" t="s">
        <v>388</v>
      </c>
      <c r="F260" s="195"/>
      <c r="G260" s="186"/>
      <c r="H260" s="163">
        <v>0</v>
      </c>
    </row>
    <row r="261" s="163" customFormat="1" spans="1:8">
      <c r="A261" s="182"/>
      <c r="B261" s="182"/>
      <c r="D261" s="183"/>
      <c r="E261" s="184" t="s">
        <v>397</v>
      </c>
      <c r="F261" s="195">
        <v>18.4</v>
      </c>
      <c r="G261" s="186"/>
      <c r="H261" s="163">
        <v>1</v>
      </c>
    </row>
    <row r="262" s="163" customFormat="1" spans="1:8">
      <c r="A262" s="182"/>
      <c r="B262" s="182"/>
      <c r="D262" s="183"/>
      <c r="E262" s="203" t="s">
        <v>398</v>
      </c>
      <c r="F262" s="195">
        <v>46.5</v>
      </c>
      <c r="G262" s="186"/>
      <c r="H262" s="163">
        <v>1</v>
      </c>
    </row>
    <row r="263" s="163" customFormat="1" spans="1:8">
      <c r="A263" s="182"/>
      <c r="B263" s="182"/>
      <c r="D263" s="183"/>
      <c r="E263" s="203" t="s">
        <v>399</v>
      </c>
      <c r="F263" s="195">
        <v>475.3</v>
      </c>
      <c r="G263" s="186"/>
      <c r="H263" s="163">
        <v>1</v>
      </c>
    </row>
    <row r="264" spans="3:8">
      <c r="C264" s="163"/>
      <c r="D264" s="183"/>
      <c r="E264" s="203" t="s">
        <v>400</v>
      </c>
      <c r="F264" s="195">
        <v>154.2</v>
      </c>
      <c r="G264" s="186"/>
      <c r="H264" s="163">
        <v>1</v>
      </c>
    </row>
    <row r="265" spans="3:8">
      <c r="C265" s="187"/>
      <c r="D265" s="188"/>
      <c r="E265" s="188"/>
      <c r="F265" s="189" t="s">
        <v>307</v>
      </c>
      <c r="G265" s="188"/>
      <c r="H265" s="163">
        <v>1</v>
      </c>
    </row>
    <row r="266" s="163" customFormat="1" spans="1:8">
      <c r="A266" s="182"/>
      <c r="B266" s="182"/>
      <c r="C266" s="177" t="s">
        <v>259</v>
      </c>
      <c r="D266" s="178" t="s">
        <v>260</v>
      </c>
      <c r="E266" s="179" t="s">
        <v>261</v>
      </c>
      <c r="F266" s="180">
        <v>14.8</v>
      </c>
      <c r="G266" s="181" t="s">
        <v>232</v>
      </c>
      <c r="H266" s="163">
        <v>1</v>
      </c>
    </row>
    <row r="267" s="163" customFormat="1" spans="1:8">
      <c r="A267" s="182"/>
      <c r="B267" s="182"/>
      <c r="C267" s="177"/>
      <c r="D267" s="178"/>
      <c r="E267" s="203" t="s">
        <v>383</v>
      </c>
      <c r="F267" s="194" t="s">
        <v>309</v>
      </c>
      <c r="G267" s="181"/>
      <c r="H267" s="163">
        <v>1</v>
      </c>
    </row>
    <row r="268" s="163" customFormat="1" spans="1:8">
      <c r="A268" s="182"/>
      <c r="B268" s="182"/>
      <c r="C268" s="177"/>
      <c r="D268" s="178"/>
      <c r="E268" s="184" t="s">
        <v>401</v>
      </c>
      <c r="F268" s="192">
        <v>1.3</v>
      </c>
      <c r="G268" s="181"/>
      <c r="H268" s="163">
        <v>1</v>
      </c>
    </row>
    <row r="269" s="163" customFormat="1" spans="1:8">
      <c r="A269" s="182"/>
      <c r="B269" s="182"/>
      <c r="C269" s="177"/>
      <c r="D269" s="178"/>
      <c r="E269" s="203" t="s">
        <v>402</v>
      </c>
      <c r="F269" s="195">
        <v>5.4</v>
      </c>
      <c r="G269" s="181"/>
      <c r="H269" s="163">
        <v>1</v>
      </c>
    </row>
    <row r="270" s="163" customFormat="1" spans="1:8">
      <c r="A270" s="182"/>
      <c r="B270" s="182"/>
      <c r="C270" s="177"/>
      <c r="D270" s="178"/>
      <c r="E270" s="203" t="s">
        <v>388</v>
      </c>
      <c r="F270" s="211" t="s">
        <v>309</v>
      </c>
      <c r="G270" s="181"/>
      <c r="H270" s="163">
        <v>1</v>
      </c>
    </row>
    <row r="271" spans="3:8">
      <c r="C271" s="163"/>
      <c r="D271" s="183"/>
      <c r="E271" s="184" t="s">
        <v>403</v>
      </c>
      <c r="F271" s="195">
        <v>1.8</v>
      </c>
      <c r="G271" s="186"/>
      <c r="H271" s="163">
        <v>1</v>
      </c>
    </row>
    <row r="272" spans="3:8">
      <c r="C272" s="163"/>
      <c r="D272" s="183"/>
      <c r="E272" s="203" t="s">
        <v>404</v>
      </c>
      <c r="F272" s="195">
        <v>6.3</v>
      </c>
      <c r="G272" s="186"/>
      <c r="H272" s="163">
        <v>1</v>
      </c>
    </row>
    <row r="273" hidden="1" spans="3:8">
      <c r="C273" s="163"/>
      <c r="D273" s="183"/>
      <c r="E273" s="184"/>
      <c r="F273" s="195"/>
      <c r="G273" s="186"/>
      <c r="H273" s="163">
        <v>0</v>
      </c>
    </row>
    <row r="274" hidden="1" spans="3:8">
      <c r="C274" s="163"/>
      <c r="D274" s="183"/>
      <c r="E274" s="203"/>
      <c r="F274" s="195"/>
      <c r="G274" s="186"/>
      <c r="H274" s="163">
        <v>0</v>
      </c>
    </row>
    <row r="275" hidden="1" spans="3:8">
      <c r="C275" s="163"/>
      <c r="D275" s="183"/>
      <c r="E275" s="203"/>
      <c r="F275" s="195"/>
      <c r="G275" s="186"/>
      <c r="H275" s="163">
        <v>0</v>
      </c>
    </row>
    <row r="276" hidden="1" spans="3:8">
      <c r="C276" s="163"/>
      <c r="D276" s="183"/>
      <c r="E276" s="203"/>
      <c r="F276" s="195"/>
      <c r="G276" s="186"/>
      <c r="H276" s="163">
        <v>0</v>
      </c>
    </row>
    <row r="277" s="163" customFormat="1" spans="1:8">
      <c r="A277" s="182"/>
      <c r="B277" s="182"/>
      <c r="C277" s="187"/>
      <c r="D277" s="188"/>
      <c r="E277" s="188"/>
      <c r="F277" s="189" t="s">
        <v>307</v>
      </c>
      <c r="G277" s="188"/>
      <c r="H277" s="163">
        <v>1</v>
      </c>
    </row>
    <row r="278" s="163" customFormat="1" spans="1:8">
      <c r="A278" s="182"/>
      <c r="B278" s="182"/>
      <c r="C278" s="177" t="s">
        <v>263</v>
      </c>
      <c r="D278" s="178" t="s">
        <v>235</v>
      </c>
      <c r="E278" s="179" t="s">
        <v>236</v>
      </c>
      <c r="F278" s="180">
        <v>120.46</v>
      </c>
      <c r="G278" s="181" t="s">
        <v>120</v>
      </c>
      <c r="H278" s="163">
        <v>1</v>
      </c>
    </row>
    <row r="279" spans="3:8">
      <c r="C279" s="177"/>
      <c r="D279" s="178"/>
      <c r="E279" s="203" t="s">
        <v>383</v>
      </c>
      <c r="F279" s="194" t="s">
        <v>309</v>
      </c>
      <c r="G279" s="181"/>
      <c r="H279" s="163">
        <v>1</v>
      </c>
    </row>
    <row r="280" spans="3:8">
      <c r="C280" s="163"/>
      <c r="D280" s="183"/>
      <c r="E280" s="184" t="s">
        <v>405</v>
      </c>
      <c r="F280" s="192">
        <v>1.32</v>
      </c>
      <c r="G280" s="186"/>
      <c r="H280" s="163">
        <v>1</v>
      </c>
    </row>
    <row r="281" s="163" customFormat="1" spans="1:8">
      <c r="A281" s="182"/>
      <c r="B281" s="182"/>
      <c r="C281" s="163"/>
      <c r="D281" s="183"/>
      <c r="E281" s="203" t="s">
        <v>406</v>
      </c>
      <c r="F281" s="195">
        <v>6.07</v>
      </c>
      <c r="G281" s="186"/>
      <c r="H281" s="163">
        <v>1</v>
      </c>
    </row>
    <row r="282" s="163" customFormat="1" spans="1:8">
      <c r="A282" s="182"/>
      <c r="B282" s="182"/>
      <c r="D282" s="183"/>
      <c r="E282" s="203" t="s">
        <v>407</v>
      </c>
      <c r="F282" s="195">
        <v>26.73</v>
      </c>
      <c r="G282" s="186"/>
      <c r="H282" s="163">
        <v>1</v>
      </c>
    </row>
    <row r="283" s="163" customFormat="1" spans="1:8">
      <c r="A283" s="182"/>
      <c r="B283" s="182"/>
      <c r="D283" s="183"/>
      <c r="E283" s="203" t="s">
        <v>408</v>
      </c>
      <c r="F283" s="195">
        <v>19.39</v>
      </c>
      <c r="G283" s="186"/>
      <c r="H283" s="163">
        <v>1</v>
      </c>
    </row>
    <row r="284" s="163" customFormat="1" spans="1:8">
      <c r="A284" s="182"/>
      <c r="B284" s="182"/>
      <c r="D284" s="183"/>
      <c r="E284" s="203" t="s">
        <v>388</v>
      </c>
      <c r="F284" s="211" t="s">
        <v>309</v>
      </c>
      <c r="G284" s="186"/>
      <c r="H284" s="163">
        <v>1</v>
      </c>
    </row>
    <row r="285" s="163" customFormat="1" spans="1:8">
      <c r="A285" s="182"/>
      <c r="B285" s="182"/>
      <c r="D285" s="183"/>
      <c r="E285" s="184" t="s">
        <v>409</v>
      </c>
      <c r="F285" s="195">
        <v>1.76</v>
      </c>
      <c r="G285" s="186"/>
      <c r="H285" s="163">
        <v>1</v>
      </c>
    </row>
    <row r="286" s="163" customFormat="1" spans="1:8">
      <c r="A286" s="182"/>
      <c r="B286" s="182"/>
      <c r="D286" s="183"/>
      <c r="E286" s="203" t="s">
        <v>410</v>
      </c>
      <c r="F286" s="195">
        <v>6.89</v>
      </c>
      <c r="G286" s="186"/>
      <c r="H286" s="163">
        <v>1</v>
      </c>
    </row>
    <row r="287" s="163" customFormat="1" spans="1:8">
      <c r="A287" s="182"/>
      <c r="B287" s="182"/>
      <c r="D287" s="183"/>
      <c r="E287" s="203" t="s">
        <v>411</v>
      </c>
      <c r="F287" s="195">
        <v>34.66</v>
      </c>
      <c r="G287" s="186"/>
      <c r="H287" s="163">
        <v>1</v>
      </c>
    </row>
    <row r="288" s="163" customFormat="1" spans="1:8">
      <c r="A288" s="182"/>
      <c r="B288" s="182"/>
      <c r="D288" s="183"/>
      <c r="E288" s="203" t="s">
        <v>412</v>
      </c>
      <c r="F288" s="195">
        <v>23.64</v>
      </c>
      <c r="G288" s="186"/>
      <c r="H288" s="163">
        <v>1</v>
      </c>
    </row>
    <row r="289" s="163" customFormat="1" hidden="1" spans="1:8">
      <c r="A289" s="182"/>
      <c r="B289" s="182"/>
      <c r="D289" s="183"/>
      <c r="E289" s="203"/>
      <c r="F289" s="195"/>
      <c r="G289" s="186"/>
      <c r="H289" s="163">
        <v>0</v>
      </c>
    </row>
    <row r="290" s="163" customFormat="1" spans="1:8">
      <c r="A290" s="182"/>
      <c r="B290" s="182"/>
      <c r="C290" s="187"/>
      <c r="D290" s="188"/>
      <c r="E290" s="188"/>
      <c r="F290" s="189" t="s">
        <v>307</v>
      </c>
      <c r="G290" s="188"/>
      <c r="H290" s="163">
        <v>1</v>
      </c>
    </row>
    <row r="291" spans="3:8">
      <c r="C291" s="177" t="s">
        <v>264</v>
      </c>
      <c r="D291" s="178" t="s">
        <v>252</v>
      </c>
      <c r="E291" s="179" t="s">
        <v>253</v>
      </c>
      <c r="F291" s="180">
        <v>34.96</v>
      </c>
      <c r="G291" s="181" t="s">
        <v>120</v>
      </c>
      <c r="H291" s="163">
        <v>1</v>
      </c>
    </row>
    <row r="292" spans="3:8">
      <c r="C292" s="177"/>
      <c r="D292" s="178"/>
      <c r="E292" s="184" t="s">
        <v>413</v>
      </c>
      <c r="F292" s="210" t="s">
        <v>309</v>
      </c>
      <c r="G292" s="181"/>
      <c r="H292" s="163">
        <v>1</v>
      </c>
    </row>
    <row r="293" s="163" customFormat="1" spans="1:8">
      <c r="A293" s="182"/>
      <c r="B293" s="182"/>
      <c r="C293" s="163"/>
      <c r="D293" s="183"/>
      <c r="E293" s="184" t="s">
        <v>414</v>
      </c>
      <c r="F293" s="192">
        <v>8.7</v>
      </c>
      <c r="G293" s="186"/>
      <c r="H293" s="163">
        <v>1</v>
      </c>
    </row>
    <row r="294" s="163" customFormat="1" spans="1:8">
      <c r="A294" s="182"/>
      <c r="B294" s="182"/>
      <c r="C294" s="163"/>
      <c r="D294" s="183"/>
      <c r="E294" s="184" t="s">
        <v>415</v>
      </c>
      <c r="F294" s="195">
        <v>5.98</v>
      </c>
      <c r="G294" s="186"/>
      <c r="H294" s="163">
        <v>1</v>
      </c>
    </row>
    <row r="295" s="163" customFormat="1" spans="1:8">
      <c r="A295" s="182"/>
      <c r="B295" s="182"/>
      <c r="D295" s="183"/>
      <c r="E295" s="184" t="s">
        <v>416</v>
      </c>
      <c r="F295" s="211" t="s">
        <v>309</v>
      </c>
      <c r="G295" s="186"/>
      <c r="H295" s="163">
        <v>1</v>
      </c>
    </row>
    <row r="296" s="163" customFormat="1" spans="1:8">
      <c r="A296" s="182"/>
      <c r="B296" s="182"/>
      <c r="D296" s="183"/>
      <c r="E296" s="184" t="s">
        <v>417</v>
      </c>
      <c r="F296" s="195">
        <v>14.3</v>
      </c>
      <c r="G296" s="186"/>
      <c r="H296" s="163">
        <v>1</v>
      </c>
    </row>
    <row r="297" s="163" customFormat="1" spans="1:8">
      <c r="A297" s="182"/>
      <c r="B297" s="182"/>
      <c r="D297" s="183"/>
      <c r="E297" s="184" t="s">
        <v>415</v>
      </c>
      <c r="F297" s="195">
        <v>5.98</v>
      </c>
      <c r="G297" s="186"/>
      <c r="H297" s="163">
        <v>1</v>
      </c>
    </row>
    <row r="298" s="163" customFormat="1" hidden="1" spans="1:8">
      <c r="A298" s="182"/>
      <c r="B298" s="182"/>
      <c r="D298" s="183"/>
      <c r="E298" s="184"/>
      <c r="F298" s="195"/>
      <c r="G298" s="186"/>
      <c r="H298" s="163">
        <v>0</v>
      </c>
    </row>
    <row r="299" s="163" customFormat="1" hidden="1" spans="1:8">
      <c r="A299" s="182"/>
      <c r="B299" s="182"/>
      <c r="D299" s="183"/>
      <c r="E299" s="203"/>
      <c r="F299" s="195"/>
      <c r="G299" s="186"/>
      <c r="H299" s="163">
        <v>0</v>
      </c>
    </row>
    <row r="300" s="163" customFormat="1" hidden="1" spans="1:8">
      <c r="A300" s="182"/>
      <c r="B300" s="182"/>
      <c r="D300" s="183"/>
      <c r="E300" s="203"/>
      <c r="F300" s="195"/>
      <c r="G300" s="186"/>
      <c r="H300" s="163">
        <v>0</v>
      </c>
    </row>
    <row r="301" hidden="1" spans="3:8">
      <c r="C301" s="187"/>
      <c r="D301" s="188"/>
      <c r="E301" s="203"/>
      <c r="F301" s="195"/>
      <c r="G301" s="188"/>
      <c r="H301" s="163">
        <v>0</v>
      </c>
    </row>
    <row r="302" hidden="1" spans="3:8">
      <c r="C302" s="177"/>
      <c r="D302" s="178"/>
      <c r="E302" s="179"/>
      <c r="F302" s="212"/>
      <c r="G302" s="181"/>
      <c r="H302" s="163">
        <v>0</v>
      </c>
    </row>
    <row r="303" spans="3:8">
      <c r="C303" s="177" t="s">
        <v>265</v>
      </c>
      <c r="D303" s="178">
        <v>2003850</v>
      </c>
      <c r="E303" s="179" t="s">
        <v>218</v>
      </c>
      <c r="F303" s="180">
        <v>3.84</v>
      </c>
      <c r="G303" s="181" t="s">
        <v>219</v>
      </c>
      <c r="H303" s="163">
        <v>1</v>
      </c>
    </row>
    <row r="304" s="163" customFormat="1" spans="1:8">
      <c r="A304" s="182"/>
      <c r="B304" s="182"/>
      <c r="C304" s="177"/>
      <c r="D304" s="178"/>
      <c r="E304" s="203" t="s">
        <v>418</v>
      </c>
      <c r="F304" s="210" t="s">
        <v>309</v>
      </c>
      <c r="G304" s="181"/>
      <c r="H304" s="163">
        <v>1</v>
      </c>
    </row>
    <row r="305" s="163" customFormat="1" spans="1:8">
      <c r="A305" s="182"/>
      <c r="B305" s="182"/>
      <c r="C305" s="163"/>
      <c r="D305" s="183"/>
      <c r="E305" s="184" t="s">
        <v>419</v>
      </c>
      <c r="F305" s="192">
        <v>3.843</v>
      </c>
      <c r="G305" s="186"/>
      <c r="H305" s="163">
        <v>1</v>
      </c>
    </row>
    <row r="306" hidden="1" spans="3:8">
      <c r="C306" s="163"/>
      <c r="D306" s="183"/>
      <c r="E306" s="184"/>
      <c r="F306" s="195"/>
      <c r="G306" s="186"/>
      <c r="H306" s="163">
        <v>0</v>
      </c>
    </row>
    <row r="307" hidden="1" spans="3:8">
      <c r="C307" s="163"/>
      <c r="D307" s="183"/>
      <c r="E307" s="184"/>
      <c r="F307" s="211"/>
      <c r="G307" s="186"/>
      <c r="H307" s="163">
        <v>0</v>
      </c>
    </row>
    <row r="308" hidden="1" spans="3:8">
      <c r="C308" s="163"/>
      <c r="D308" s="183"/>
      <c r="E308" s="184"/>
      <c r="F308" s="195"/>
      <c r="G308" s="186"/>
      <c r="H308" s="163">
        <v>0</v>
      </c>
    </row>
    <row r="309" hidden="1" spans="3:8">
      <c r="C309" s="163"/>
      <c r="D309" s="183"/>
      <c r="E309" s="184"/>
      <c r="F309" s="195"/>
      <c r="G309" s="186"/>
      <c r="H309" s="163">
        <v>0</v>
      </c>
    </row>
    <row r="310" spans="3:8">
      <c r="C310" s="187"/>
      <c r="D310" s="188"/>
      <c r="E310" s="188"/>
      <c r="F310" s="189" t="s">
        <v>309</v>
      </c>
      <c r="G310" s="188"/>
      <c r="H310" s="163">
        <v>1</v>
      </c>
    </row>
    <row r="311" s="163" customFormat="1" spans="1:8">
      <c r="A311" s="182"/>
      <c r="B311" s="182"/>
      <c r="C311" s="177" t="s">
        <v>266</v>
      </c>
      <c r="D311" s="178" t="s">
        <v>222</v>
      </c>
      <c r="E311" s="179" t="s">
        <v>223</v>
      </c>
      <c r="F311" s="180">
        <v>13.23</v>
      </c>
      <c r="G311" s="181" t="s">
        <v>156</v>
      </c>
      <c r="H311" s="163">
        <v>1</v>
      </c>
    </row>
    <row r="312" s="163" customFormat="1" ht="33.75" spans="1:8">
      <c r="A312" s="182"/>
      <c r="B312" s="182"/>
      <c r="C312" s="177"/>
      <c r="D312" s="178"/>
      <c r="E312" s="203" t="s">
        <v>420</v>
      </c>
      <c r="F312" s="213">
        <v>13.23</v>
      </c>
      <c r="G312" s="181"/>
      <c r="H312" s="163">
        <v>1</v>
      </c>
    </row>
    <row r="313" hidden="1" spans="3:8">
      <c r="C313" s="163"/>
      <c r="D313" s="183"/>
      <c r="E313" s="184"/>
      <c r="F313" s="192"/>
      <c r="G313" s="186"/>
      <c r="H313" s="163">
        <v>0</v>
      </c>
    </row>
    <row r="314" hidden="1" spans="3:8">
      <c r="C314" s="163"/>
      <c r="D314" s="183"/>
      <c r="E314" s="203"/>
      <c r="F314" s="192"/>
      <c r="G314" s="186"/>
      <c r="H314" s="163">
        <v>0</v>
      </c>
    </row>
    <row r="315" s="163" customFormat="1" spans="1:8">
      <c r="A315" s="182"/>
      <c r="B315" s="182"/>
      <c r="C315" s="187"/>
      <c r="D315" s="188"/>
      <c r="E315" s="188"/>
      <c r="F315" s="189" t="s">
        <v>309</v>
      </c>
      <c r="G315" s="188"/>
      <c r="H315" s="163">
        <v>1</v>
      </c>
    </row>
    <row r="316" s="163" customFormat="1" spans="1:8">
      <c r="A316" s="182"/>
      <c r="B316" s="182"/>
      <c r="C316" s="177" t="s">
        <v>267</v>
      </c>
      <c r="D316" s="178" t="s">
        <v>226</v>
      </c>
      <c r="E316" s="179" t="s">
        <v>227</v>
      </c>
      <c r="F316" s="180">
        <v>13.23</v>
      </c>
      <c r="G316" s="181" t="s">
        <v>156</v>
      </c>
      <c r="H316" s="163">
        <v>1</v>
      </c>
    </row>
    <row r="317" spans="3:8">
      <c r="C317" s="177"/>
      <c r="D317" s="178"/>
      <c r="E317" s="203" t="s">
        <v>352</v>
      </c>
      <c r="F317" s="192">
        <v>13.23</v>
      </c>
      <c r="G317" s="181"/>
      <c r="H317" s="163">
        <v>1</v>
      </c>
    </row>
    <row r="318" hidden="1" spans="3:8">
      <c r="C318" s="163"/>
      <c r="D318" s="183"/>
      <c r="E318" s="184"/>
      <c r="F318" s="192"/>
      <c r="G318" s="186"/>
      <c r="H318" s="163">
        <v>0</v>
      </c>
    </row>
    <row r="319" s="163" customFormat="1" hidden="1" spans="1:8">
      <c r="A319" s="182"/>
      <c r="B319" s="182"/>
      <c r="C319" s="163"/>
      <c r="D319" s="183"/>
      <c r="E319" s="203"/>
      <c r="F319" s="195"/>
      <c r="G319" s="186"/>
      <c r="H319" s="163">
        <v>0</v>
      </c>
    </row>
    <row r="320" s="163" customFormat="1" spans="1:8">
      <c r="A320" s="182"/>
      <c r="B320" s="182"/>
      <c r="C320" s="187"/>
      <c r="D320" s="188"/>
      <c r="E320" s="188"/>
      <c r="F320" s="189" t="s">
        <v>309</v>
      </c>
      <c r="G320" s="188"/>
      <c r="H320" s="163">
        <v>1</v>
      </c>
    </row>
    <row r="321" spans="3:8">
      <c r="C321" s="177" t="s">
        <v>268</v>
      </c>
      <c r="D321" s="178" t="s">
        <v>230</v>
      </c>
      <c r="E321" s="179" t="s">
        <v>231</v>
      </c>
      <c r="F321" s="180">
        <v>1462.2</v>
      </c>
      <c r="G321" s="181" t="s">
        <v>232</v>
      </c>
      <c r="H321" s="163">
        <v>1</v>
      </c>
    </row>
    <row r="322" ht="33.75" spans="3:8">
      <c r="C322" s="177"/>
      <c r="D322" s="178"/>
      <c r="E322" s="203" t="s">
        <v>421</v>
      </c>
      <c r="F322" s="213">
        <v>1462.2</v>
      </c>
      <c r="G322" s="181"/>
      <c r="H322" s="163">
        <v>1</v>
      </c>
    </row>
    <row r="323" s="163" customFormat="1" hidden="1" spans="1:8">
      <c r="A323" s="182"/>
      <c r="B323" s="182"/>
      <c r="C323" s="163"/>
      <c r="D323" s="183"/>
      <c r="E323" s="184"/>
      <c r="F323" s="192"/>
      <c r="G323" s="186"/>
      <c r="H323" s="163">
        <v>0</v>
      </c>
    </row>
    <row r="324" s="163" customFormat="1" hidden="1" spans="1:8">
      <c r="A324" s="182"/>
      <c r="B324" s="182"/>
      <c r="C324" s="163"/>
      <c r="D324" s="183"/>
      <c r="E324" s="203"/>
      <c r="F324" s="195"/>
      <c r="G324" s="186"/>
      <c r="H324" s="163">
        <v>0</v>
      </c>
    </row>
    <row r="325" spans="3:8">
      <c r="C325" s="187"/>
      <c r="D325" s="188"/>
      <c r="E325" s="188"/>
      <c r="F325" s="189" t="s">
        <v>309</v>
      </c>
      <c r="G325" s="188"/>
      <c r="H325" s="163">
        <v>1</v>
      </c>
    </row>
    <row r="326" spans="3:8">
      <c r="C326" s="177" t="s">
        <v>269</v>
      </c>
      <c r="D326" s="178" t="s">
        <v>235</v>
      </c>
      <c r="E326" s="179" t="s">
        <v>236</v>
      </c>
      <c r="F326" s="180">
        <v>87.35</v>
      </c>
      <c r="G326" s="181" t="s">
        <v>120</v>
      </c>
      <c r="H326" s="163">
        <v>1</v>
      </c>
    </row>
    <row r="327" s="163" customFormat="1" ht="33.75" spans="1:8">
      <c r="A327" s="182"/>
      <c r="B327" s="182"/>
      <c r="C327" s="177"/>
      <c r="D327" s="178"/>
      <c r="E327" s="203" t="s">
        <v>422</v>
      </c>
      <c r="F327" s="213">
        <v>87.35</v>
      </c>
      <c r="G327" s="181"/>
      <c r="H327" s="163">
        <v>1</v>
      </c>
    </row>
    <row r="328" s="163" customFormat="1" hidden="1" spans="1:8">
      <c r="A328" s="182"/>
      <c r="B328" s="182"/>
      <c r="C328" s="163"/>
      <c r="D328" s="183"/>
      <c r="E328" s="184"/>
      <c r="F328" s="192"/>
      <c r="G328" s="186"/>
      <c r="H328" s="163">
        <v>0</v>
      </c>
    </row>
    <row r="329" hidden="1" spans="3:8">
      <c r="C329" s="163"/>
      <c r="D329" s="183"/>
      <c r="E329" s="203"/>
      <c r="F329" s="195"/>
      <c r="G329" s="186"/>
      <c r="H329" s="163">
        <v>0</v>
      </c>
    </row>
    <row r="330" spans="3:8">
      <c r="C330" s="187"/>
      <c r="D330" s="188"/>
      <c r="E330" s="188"/>
      <c r="F330" s="189" t="s">
        <v>309</v>
      </c>
      <c r="G330" s="188"/>
      <c r="H330" s="163">
        <v>1</v>
      </c>
    </row>
    <row r="331" s="163" customFormat="1" spans="1:8">
      <c r="A331" s="182"/>
      <c r="B331" s="182"/>
      <c r="C331" s="177" t="s">
        <v>270</v>
      </c>
      <c r="D331" s="178" t="s">
        <v>252</v>
      </c>
      <c r="E331" s="179" t="s">
        <v>253</v>
      </c>
      <c r="F331" s="180">
        <v>56.33</v>
      </c>
      <c r="G331" s="181" t="s">
        <v>120</v>
      </c>
      <c r="H331" s="163">
        <v>1</v>
      </c>
    </row>
    <row r="332" s="163" customFormat="1" spans="1:8">
      <c r="A332" s="182"/>
      <c r="B332" s="182"/>
      <c r="C332" s="177"/>
      <c r="D332" s="178"/>
      <c r="E332" s="203" t="s">
        <v>374</v>
      </c>
      <c r="F332" s="210" t="s">
        <v>309</v>
      </c>
      <c r="G332" s="181"/>
      <c r="H332" s="163">
        <v>1</v>
      </c>
    </row>
    <row r="333" spans="3:8">
      <c r="C333" s="163"/>
      <c r="D333" s="183"/>
      <c r="E333" s="184" t="s">
        <v>423</v>
      </c>
      <c r="F333" s="192">
        <v>56.325</v>
      </c>
      <c r="G333" s="186"/>
      <c r="H333" s="163">
        <v>1</v>
      </c>
    </row>
    <row r="334" hidden="1" spans="3:8">
      <c r="C334" s="163"/>
      <c r="D334" s="183"/>
      <c r="E334" s="203"/>
      <c r="F334" s="195"/>
      <c r="G334" s="186"/>
      <c r="H334" s="163">
        <v>0</v>
      </c>
    </row>
    <row r="335" s="163" customFormat="1" spans="1:8">
      <c r="A335" s="182"/>
      <c r="B335" s="182"/>
      <c r="C335" s="187"/>
      <c r="D335" s="188"/>
      <c r="E335" s="188"/>
      <c r="F335" s="189" t="s">
        <v>309</v>
      </c>
      <c r="G335" s="188"/>
      <c r="H335" s="163">
        <v>1</v>
      </c>
    </row>
    <row r="336" spans="3:8">
      <c r="C336" s="172">
        <v>4</v>
      </c>
      <c r="D336" s="173"/>
      <c r="E336" s="174" t="s">
        <v>271</v>
      </c>
      <c r="F336" s="175" t="s">
        <v>328</v>
      </c>
      <c r="G336" s="176"/>
      <c r="H336" s="163">
        <v>1</v>
      </c>
    </row>
    <row r="337" spans="3:8">
      <c r="C337" s="177" t="s">
        <v>272</v>
      </c>
      <c r="D337" s="178" t="s">
        <v>273</v>
      </c>
      <c r="E337" s="179" t="s">
        <v>274</v>
      </c>
      <c r="F337" s="180">
        <v>1505.85</v>
      </c>
      <c r="G337" s="181" t="s">
        <v>120</v>
      </c>
      <c r="H337" s="163">
        <v>1</v>
      </c>
    </row>
    <row r="338" s="163" customFormat="1" spans="1:8">
      <c r="A338" s="182"/>
      <c r="B338" s="182"/>
      <c r="C338" s="163"/>
      <c r="D338" s="183"/>
      <c r="E338" s="184" t="s">
        <v>424</v>
      </c>
      <c r="F338" s="199">
        <v>1505.85</v>
      </c>
      <c r="G338" s="186"/>
      <c r="H338" s="163">
        <v>1</v>
      </c>
    </row>
    <row r="339" s="163" customFormat="1" hidden="1" spans="1:8">
      <c r="A339" s="182"/>
      <c r="B339" s="182"/>
      <c r="C339" s="163"/>
      <c r="D339" s="183"/>
      <c r="E339" s="184"/>
      <c r="F339" s="199"/>
      <c r="G339" s="186"/>
      <c r="H339" s="163">
        <v>0</v>
      </c>
    </row>
    <row r="340" s="163" customFormat="1" ht="15" customHeight="1" spans="1:8">
      <c r="A340" s="182"/>
      <c r="B340" s="182"/>
      <c r="C340" s="163"/>
      <c r="D340" s="183"/>
      <c r="E340" s="184"/>
      <c r="F340" s="194" t="s">
        <v>309</v>
      </c>
      <c r="G340" s="186"/>
      <c r="H340" s="163">
        <v>1</v>
      </c>
    </row>
    <row r="341" ht="9.9" customHeight="1" spans="3:8">
      <c r="C341" s="187"/>
      <c r="D341" s="188"/>
      <c r="E341" s="188"/>
      <c r="F341" s="189" t="s">
        <v>307</v>
      </c>
      <c r="G341" s="188"/>
      <c r="H341" s="163">
        <v>1</v>
      </c>
    </row>
    <row r="342" ht="40" customHeight="1" spans="3:8">
      <c r="C342" s="177" t="s">
        <v>276</v>
      </c>
      <c r="D342" s="178">
        <v>94273</v>
      </c>
      <c r="E342" s="179" t="s">
        <v>277</v>
      </c>
      <c r="F342" s="180">
        <v>86.01</v>
      </c>
      <c r="G342" s="181" t="s">
        <v>134</v>
      </c>
      <c r="H342" s="163">
        <v>1</v>
      </c>
    </row>
    <row r="343" customFormat="1" ht="45" spans="1:8">
      <c r="A343" s="164"/>
      <c r="B343" s="164"/>
      <c r="C343" s="163"/>
      <c r="D343" s="183"/>
      <c r="E343" s="184" t="s">
        <v>425</v>
      </c>
      <c r="F343" s="199">
        <v>86.01</v>
      </c>
      <c r="G343" s="186"/>
      <c r="H343" s="163">
        <v>1</v>
      </c>
    </row>
    <row r="344" s="163" customFormat="1" hidden="1" spans="1:8">
      <c r="A344" s="182"/>
      <c r="B344" s="182"/>
      <c r="C344" s="163"/>
      <c r="D344" s="183"/>
      <c r="E344" s="184"/>
      <c r="F344" s="192"/>
      <c r="G344" s="186"/>
      <c r="H344" s="163">
        <v>0</v>
      </c>
    </row>
    <row r="345" s="163" customFormat="1" hidden="1" spans="1:8">
      <c r="A345" s="182"/>
      <c r="B345" s="182"/>
      <c r="C345" s="163"/>
      <c r="D345" s="183"/>
      <c r="E345" s="184"/>
      <c r="F345" s="192"/>
      <c r="G345" s="186"/>
      <c r="H345" s="163">
        <v>0</v>
      </c>
    </row>
    <row r="346" spans="3:14">
      <c r="C346" s="187"/>
      <c r="D346" s="188"/>
      <c r="E346" s="188"/>
      <c r="F346" s="189" t="s">
        <v>307</v>
      </c>
      <c r="G346" s="188"/>
      <c r="H346" s="163">
        <v>1</v>
      </c>
      <c r="N346" s="216" t="s">
        <v>426</v>
      </c>
    </row>
    <row r="347" ht="24" customHeight="1" spans="3:8">
      <c r="C347" s="177" t="s">
        <v>279</v>
      </c>
      <c r="D347" s="178">
        <v>94281</v>
      </c>
      <c r="E347" s="179" t="s">
        <v>280</v>
      </c>
      <c r="F347" s="180">
        <v>86.01</v>
      </c>
      <c r="G347" s="181" t="s">
        <v>134</v>
      </c>
      <c r="H347" s="163">
        <v>1</v>
      </c>
    </row>
    <row r="348" s="163" customFormat="1" ht="44" customHeight="1" spans="1:8">
      <c r="A348" s="182"/>
      <c r="B348" s="182"/>
      <c r="C348" s="177"/>
      <c r="D348" s="178"/>
      <c r="E348" s="184" t="s">
        <v>425</v>
      </c>
      <c r="F348" s="213">
        <v>86.01</v>
      </c>
      <c r="G348" s="181"/>
      <c r="H348" s="163">
        <v>1</v>
      </c>
    </row>
    <row r="349" s="163" customFormat="1" hidden="1" spans="1:8">
      <c r="A349" s="182"/>
      <c r="B349" s="182"/>
      <c r="C349" s="163"/>
      <c r="D349" s="183"/>
      <c r="E349" s="184"/>
      <c r="F349" s="199"/>
      <c r="G349" s="186"/>
      <c r="H349" s="163">
        <v>0</v>
      </c>
    </row>
    <row r="350" s="163" customFormat="1" hidden="1" spans="1:8">
      <c r="A350" s="182"/>
      <c r="B350" s="182"/>
      <c r="C350" s="163"/>
      <c r="D350" s="183"/>
      <c r="E350" s="184"/>
      <c r="F350" s="200"/>
      <c r="G350" s="186"/>
      <c r="H350" s="163">
        <v>0</v>
      </c>
    </row>
    <row r="351" spans="3:8">
      <c r="C351" s="187"/>
      <c r="D351" s="188"/>
      <c r="E351" s="188"/>
      <c r="F351" s="189" t="s">
        <v>307</v>
      </c>
      <c r="G351" s="188"/>
      <c r="H351" s="163">
        <v>1</v>
      </c>
    </row>
    <row r="352" ht="15" spans="4:5">
      <c r="D352" s="214"/>
      <c r="E352" s="215"/>
    </row>
    <row r="353" spans="3:5">
      <c r="C353" s="131" t="s">
        <v>282</v>
      </c>
      <c r="D353" s="131"/>
      <c r="E353" s="131"/>
    </row>
    <row r="354" spans="3:8">
      <c r="C354" s="161" t="s">
        <v>283</v>
      </c>
      <c r="D354" s="161"/>
      <c r="E354" s="55" t="s">
        <v>284</v>
      </c>
      <c r="G354" s="165"/>
      <c r="H354" s="165"/>
    </row>
    <row r="355" spans="3:8">
      <c r="C355" s="161" t="s">
        <v>285</v>
      </c>
      <c r="D355" s="161"/>
      <c r="E355" s="131">
        <v>601815307</v>
      </c>
      <c r="G355" s="165"/>
      <c r="H355" s="165"/>
    </row>
    <row r="356" spans="3:8">
      <c r="C356" s="161" t="s">
        <v>286</v>
      </c>
      <c r="D356" s="161"/>
      <c r="E356" s="162" t="s">
        <v>287</v>
      </c>
      <c r="G356" s="165"/>
      <c r="H356" s="165"/>
    </row>
  </sheetData>
  <sheetProtection selectLockedCells="1" formatCells="0" formatRows="0" insertRows="0" insertColumns="0" deleteColumns="0" deleteRows="0" autoFilter="0"/>
  <mergeCells count="13">
    <mergeCell ref="D6:E6"/>
    <mergeCell ref="D7:E7"/>
    <mergeCell ref="C8:G8"/>
    <mergeCell ref="D352:E352"/>
    <mergeCell ref="C353:E353"/>
    <mergeCell ref="C354:D354"/>
    <mergeCell ref="C355:D355"/>
    <mergeCell ref="C356:D356"/>
    <mergeCell ref="E1:E5"/>
    <mergeCell ref="F6:F7"/>
    <mergeCell ref="G6:G7"/>
    <mergeCell ref="C1:D5"/>
    <mergeCell ref="F1:G5"/>
  </mergeCells>
  <printOptions horizontalCentered="1"/>
  <pageMargins left="0.708661417322835" right="0.708661417322835" top="0.748031496062992" bottom="0.551181102362205" header="0.31496062992126" footer="0.31496062992126"/>
  <pageSetup paperSize="9" scale="62" fitToHeight="0" orientation="portrait"/>
  <headerFooter/>
  <rowBreaks count="2" manualBreakCount="2">
    <brk id="207" max="6" man="1"/>
    <brk id="320" max="6" man="1"/>
  </rowBreaks>
  <drawing r:id="rId1"/>
  <tableParts count="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8">
    <pageSetUpPr fitToPage="1"/>
  </sheetPr>
  <dimension ref="A2:Q2140"/>
  <sheetViews>
    <sheetView view="pageBreakPreview" zoomScale="90" zoomScaleNormal="85" workbookViewId="0">
      <selection activeCell="E22" sqref="E22"/>
    </sheetView>
  </sheetViews>
  <sheetFormatPr defaultColWidth="9.11428571428571" defaultRowHeight="12.75"/>
  <cols>
    <col min="1" max="1" width="5.66666666666667" style="55" customWidth="1"/>
    <col min="2" max="2" width="12.1142857142857" style="55" customWidth="1"/>
    <col min="3" max="3" width="13.6666666666667" style="55" customWidth="1"/>
    <col min="4" max="4" width="16.447619047619" style="56" customWidth="1"/>
    <col min="5" max="5" width="87.8952380952381" style="55" customWidth="1"/>
    <col min="6" max="6" width="14.3333333333333" style="55" customWidth="1"/>
    <col min="7" max="7" width="13.447619047619" style="55" customWidth="1"/>
    <col min="8" max="9" width="14.1142857142857" style="57" customWidth="1"/>
    <col min="10" max="10" width="20.3333333333333" style="55" customWidth="1"/>
    <col min="11" max="11" width="1.55238095238095" style="58" customWidth="1"/>
    <col min="12" max="12" width="4.66666666666667" style="59" customWidth="1"/>
    <col min="13" max="13" width="8.55238095238095" style="60" customWidth="1"/>
    <col min="14" max="14" width="12.552380952381" style="61" customWidth="1"/>
    <col min="15" max="15" width="59.6666666666667" style="62" customWidth="1"/>
    <col min="16" max="16384" width="9.11428571428571" style="55"/>
  </cols>
  <sheetData>
    <row r="2" ht="16.05" customHeight="1" spans="2:10">
      <c r="B2" s="63"/>
      <c r="C2" s="64"/>
      <c r="D2" s="65" t="s">
        <v>427</v>
      </c>
      <c r="E2" s="65"/>
      <c r="F2" s="65"/>
      <c r="G2" s="65"/>
      <c r="H2" s="65"/>
      <c r="I2" s="99"/>
      <c r="J2" s="100"/>
    </row>
    <row r="3" ht="16.05" customHeight="1" spans="2:10">
      <c r="B3" s="63"/>
      <c r="C3" s="64"/>
      <c r="D3" s="66"/>
      <c r="E3" s="66"/>
      <c r="F3" s="66"/>
      <c r="G3" s="66"/>
      <c r="H3" s="66"/>
      <c r="I3" s="101"/>
      <c r="J3" s="102"/>
    </row>
    <row r="4" ht="16.05" customHeight="1" spans="2:10">
      <c r="B4" s="63"/>
      <c r="C4" s="64"/>
      <c r="D4" s="66"/>
      <c r="E4" s="66"/>
      <c r="F4" s="66"/>
      <c r="G4" s="66"/>
      <c r="H4" s="66"/>
      <c r="I4" s="101"/>
      <c r="J4" s="102"/>
    </row>
    <row r="5" ht="16.05" customHeight="1" spans="2:10">
      <c r="B5" s="63"/>
      <c r="C5" s="64"/>
      <c r="D5" s="66"/>
      <c r="E5" s="66"/>
      <c r="F5" s="66"/>
      <c r="G5" s="66"/>
      <c r="H5" s="66"/>
      <c r="I5" s="101"/>
      <c r="J5" s="102"/>
    </row>
    <row r="6" ht="16.05" customHeight="1" spans="2:10">
      <c r="B6" s="63"/>
      <c r="C6" s="64"/>
      <c r="D6" s="67"/>
      <c r="E6" s="67"/>
      <c r="F6" s="67"/>
      <c r="G6" s="67"/>
      <c r="H6" s="67"/>
      <c r="I6" s="103"/>
      <c r="J6" s="104"/>
    </row>
    <row r="7" customHeight="1" spans="2:13">
      <c r="B7" s="68" t="s">
        <v>4</v>
      </c>
      <c r="C7" s="69" t="s">
        <v>107</v>
      </c>
      <c r="D7" s="70"/>
      <c r="E7" s="70"/>
      <c r="F7" s="70"/>
      <c r="G7" s="70"/>
      <c r="H7" s="70"/>
      <c r="I7" s="70"/>
      <c r="J7" s="73"/>
      <c r="K7" s="105"/>
      <c r="L7" s="106"/>
      <c r="M7" s="107"/>
    </row>
    <row r="8" spans="2:13">
      <c r="B8" s="68" t="s">
        <v>109</v>
      </c>
      <c r="C8" s="69" t="s">
        <v>110</v>
      </c>
      <c r="D8" s="70"/>
      <c r="E8" s="70"/>
      <c r="F8" s="70"/>
      <c r="G8" s="70"/>
      <c r="H8" s="70"/>
      <c r="I8" s="70"/>
      <c r="J8" s="73"/>
      <c r="K8" s="108"/>
      <c r="L8" s="106"/>
      <c r="M8" s="107"/>
    </row>
    <row r="9" spans="2:13">
      <c r="B9" s="71"/>
      <c r="C9" s="72"/>
      <c r="D9" s="72"/>
      <c r="E9" s="72"/>
      <c r="F9" s="72"/>
      <c r="G9" s="72"/>
      <c r="H9" s="72"/>
      <c r="I9" s="72"/>
      <c r="J9" s="109"/>
      <c r="K9" s="108"/>
      <c r="L9" s="106"/>
      <c r="M9" s="107"/>
    </row>
    <row r="10" customHeight="1" spans="2:13">
      <c r="B10" s="69" t="s">
        <v>428</v>
      </c>
      <c r="C10" s="70"/>
      <c r="D10" s="70"/>
      <c r="E10" s="73"/>
      <c r="F10" s="74" t="s">
        <v>429</v>
      </c>
      <c r="G10" s="75" t="s">
        <v>430</v>
      </c>
      <c r="H10" s="76" t="s">
        <v>431</v>
      </c>
      <c r="I10" s="110"/>
      <c r="J10" s="111">
        <v>45919</v>
      </c>
      <c r="K10" s="108"/>
      <c r="L10" s="112" t="s">
        <v>432</v>
      </c>
      <c r="M10" s="107"/>
    </row>
    <row r="11" spans="2:13">
      <c r="B11" s="69" t="s">
        <v>433</v>
      </c>
      <c r="C11" s="70"/>
      <c r="D11" s="70"/>
      <c r="E11" s="73"/>
      <c r="F11" s="77"/>
      <c r="G11" s="78"/>
      <c r="H11" s="79"/>
      <c r="I11" s="113"/>
      <c r="J11" s="114"/>
      <c r="K11" s="108"/>
      <c r="L11" s="112"/>
      <c r="M11" s="107"/>
    </row>
    <row r="12" spans="2:13">
      <c r="B12" s="69" t="s">
        <v>434</v>
      </c>
      <c r="C12" s="70"/>
      <c r="D12" s="70"/>
      <c r="E12" s="73"/>
      <c r="F12" s="77"/>
      <c r="G12" s="78"/>
      <c r="H12" s="79"/>
      <c r="I12" s="113"/>
      <c r="J12" s="114"/>
      <c r="K12" s="108"/>
      <c r="L12" s="112"/>
      <c r="M12" s="107"/>
    </row>
    <row r="13" spans="2:13">
      <c r="B13" s="69" t="s">
        <v>435</v>
      </c>
      <c r="C13" s="70"/>
      <c r="D13" s="70"/>
      <c r="E13" s="73"/>
      <c r="F13" s="77"/>
      <c r="G13" s="78"/>
      <c r="H13" s="79"/>
      <c r="I13" s="113"/>
      <c r="J13" s="114"/>
      <c r="K13" s="108"/>
      <c r="L13" s="112"/>
      <c r="M13" s="115" t="s">
        <v>436</v>
      </c>
    </row>
    <row r="14" spans="2:13">
      <c r="B14" s="69" t="s">
        <v>437</v>
      </c>
      <c r="C14" s="70"/>
      <c r="D14" s="70"/>
      <c r="E14" s="73"/>
      <c r="F14" s="77"/>
      <c r="G14" s="78"/>
      <c r="H14" s="79"/>
      <c r="I14" s="113"/>
      <c r="J14" s="114"/>
      <c r="K14" s="108"/>
      <c r="L14" s="112"/>
      <c r="M14" s="115"/>
    </row>
    <row r="15" spans="2:13">
      <c r="B15" s="69" t="s">
        <v>438</v>
      </c>
      <c r="C15" s="70"/>
      <c r="D15" s="70"/>
      <c r="E15" s="73"/>
      <c r="F15" s="80"/>
      <c r="G15" s="81"/>
      <c r="H15" s="82"/>
      <c r="I15" s="116"/>
      <c r="J15" s="117"/>
      <c r="K15" s="108"/>
      <c r="L15" s="112"/>
      <c r="M15" s="115"/>
    </row>
    <row r="16" ht="25.5" spans="2:13">
      <c r="B16" s="83" t="s">
        <v>111</v>
      </c>
      <c r="C16" s="84" t="s">
        <v>439</v>
      </c>
      <c r="D16" s="84" t="s">
        <v>112</v>
      </c>
      <c r="E16" s="84" t="s">
        <v>113</v>
      </c>
      <c r="F16" s="84" t="s">
        <v>114</v>
      </c>
      <c r="G16" s="84" t="s">
        <v>9</v>
      </c>
      <c r="H16" s="85" t="s">
        <v>440</v>
      </c>
      <c r="I16" s="85" t="s">
        <v>10</v>
      </c>
      <c r="J16" s="84" t="s">
        <v>11</v>
      </c>
      <c r="L16" s="112"/>
      <c r="M16" s="115"/>
    </row>
    <row r="17" spans="2:13">
      <c r="B17" s="86">
        <v>1</v>
      </c>
      <c r="C17" s="87" t="s">
        <v>116</v>
      </c>
      <c r="D17" s="88"/>
      <c r="E17" s="88"/>
      <c r="F17" s="88"/>
      <c r="G17" s="88"/>
      <c r="H17" s="88"/>
      <c r="I17" s="88"/>
      <c r="J17" s="118">
        <v>160780.76</v>
      </c>
      <c r="L17" s="112"/>
      <c r="M17" s="115"/>
    </row>
    <row r="18" spans="2:15">
      <c r="B18" s="89" t="s">
        <v>117</v>
      </c>
      <c r="C18" s="90" t="s">
        <v>121</v>
      </c>
      <c r="D18" s="90" t="s">
        <v>118</v>
      </c>
      <c r="E18" s="91" t="s">
        <v>119</v>
      </c>
      <c r="F18" s="92" t="s">
        <v>120</v>
      </c>
      <c r="G18" s="93">
        <v>12</v>
      </c>
      <c r="H18" s="94">
        <v>947.27</v>
      </c>
      <c r="I18" s="94">
        <v>1184.09</v>
      </c>
      <c r="J18" s="119">
        <v>14209.08</v>
      </c>
      <c r="L18" s="120" t="s">
        <v>441</v>
      </c>
      <c r="M18" s="121">
        <v>0.25</v>
      </c>
      <c r="N18" s="61">
        <v>947.27</v>
      </c>
      <c r="O18" s="122"/>
    </row>
    <row r="19" spans="2:15">
      <c r="B19" s="89" t="s">
        <v>123</v>
      </c>
      <c r="C19" s="90" t="s">
        <v>121</v>
      </c>
      <c r="D19" s="90" t="s">
        <v>124</v>
      </c>
      <c r="E19" s="91" t="s">
        <v>125</v>
      </c>
      <c r="F19" s="92" t="s">
        <v>126</v>
      </c>
      <c r="G19" s="93">
        <v>8</v>
      </c>
      <c r="H19" s="94">
        <v>962.54</v>
      </c>
      <c r="I19" s="94">
        <v>1203.18</v>
      </c>
      <c r="J19" s="119">
        <v>9625.44</v>
      </c>
      <c r="L19" s="120" t="s">
        <v>441</v>
      </c>
      <c r="M19" s="121">
        <v>0.25</v>
      </c>
      <c r="N19" s="61">
        <v>962.54</v>
      </c>
      <c r="O19" s="123"/>
    </row>
    <row r="20" ht="25.5" spans="2:15">
      <c r="B20" s="89" t="s">
        <v>128</v>
      </c>
      <c r="C20" s="90" t="s">
        <v>121</v>
      </c>
      <c r="D20" s="90" t="s">
        <v>129</v>
      </c>
      <c r="E20" s="91" t="s">
        <v>130</v>
      </c>
      <c r="F20" s="92" t="s">
        <v>126</v>
      </c>
      <c r="G20" s="93">
        <v>8</v>
      </c>
      <c r="H20" s="94">
        <v>1567.65</v>
      </c>
      <c r="I20" s="94">
        <v>1959.56</v>
      </c>
      <c r="J20" s="119">
        <v>15676.48</v>
      </c>
      <c r="L20" s="120" t="s">
        <v>441</v>
      </c>
      <c r="M20" s="121">
        <v>0.25</v>
      </c>
      <c r="N20" s="61">
        <v>1567.65</v>
      </c>
      <c r="O20" s="123"/>
    </row>
    <row r="21" spans="2:15">
      <c r="B21" s="89" t="s">
        <v>132</v>
      </c>
      <c r="C21" s="90" t="s">
        <v>135</v>
      </c>
      <c r="D21" s="90">
        <v>99063</v>
      </c>
      <c r="E21" s="91" t="s">
        <v>133</v>
      </c>
      <c r="F21" s="92" t="s">
        <v>134</v>
      </c>
      <c r="G21" s="93">
        <v>438.96</v>
      </c>
      <c r="H21" s="94">
        <v>11.8</v>
      </c>
      <c r="I21" s="94">
        <v>14.75</v>
      </c>
      <c r="J21" s="119">
        <v>6474.66</v>
      </c>
      <c r="L21" s="120" t="s">
        <v>441</v>
      </c>
      <c r="M21" s="121">
        <v>0.25</v>
      </c>
      <c r="N21" s="61">
        <v>11.8</v>
      </c>
      <c r="O21" s="123"/>
    </row>
    <row r="22" spans="2:15">
      <c r="B22" s="89" t="s">
        <v>137</v>
      </c>
      <c r="C22" s="90" t="s">
        <v>140</v>
      </c>
      <c r="D22" s="90">
        <v>5213840</v>
      </c>
      <c r="E22" s="91" t="s">
        <v>138</v>
      </c>
      <c r="F22" s="92" t="s">
        <v>139</v>
      </c>
      <c r="G22" s="93">
        <v>438.96</v>
      </c>
      <c r="H22" s="94">
        <v>37.42</v>
      </c>
      <c r="I22" s="94">
        <v>46.78</v>
      </c>
      <c r="J22" s="119">
        <v>20534.55</v>
      </c>
      <c r="L22" s="120" t="s">
        <v>441</v>
      </c>
      <c r="M22" s="121">
        <v>0.25</v>
      </c>
      <c r="N22" s="61">
        <v>37.42</v>
      </c>
      <c r="O22" s="123"/>
    </row>
    <row r="23" spans="2:15">
      <c r="B23" s="89" t="s">
        <v>142</v>
      </c>
      <c r="C23" s="90" t="s">
        <v>140</v>
      </c>
      <c r="D23" s="90">
        <v>1600404</v>
      </c>
      <c r="E23" s="91" t="s">
        <v>143</v>
      </c>
      <c r="F23" s="92" t="s">
        <v>144</v>
      </c>
      <c r="G23" s="93">
        <v>65.19</v>
      </c>
      <c r="H23" s="94">
        <v>10.91</v>
      </c>
      <c r="I23" s="94">
        <v>13.64</v>
      </c>
      <c r="J23" s="119">
        <v>889.19</v>
      </c>
      <c r="L23" s="120" t="s">
        <v>441</v>
      </c>
      <c r="M23" s="121">
        <v>0.25</v>
      </c>
      <c r="N23" s="61">
        <v>10.91</v>
      </c>
      <c r="O23" s="123"/>
    </row>
    <row r="24" ht="38.25" spans="2:15">
      <c r="B24" s="89" t="s">
        <v>146</v>
      </c>
      <c r="C24" s="90" t="s">
        <v>135</v>
      </c>
      <c r="D24" s="90">
        <v>101859</v>
      </c>
      <c r="E24" s="91" t="s">
        <v>147</v>
      </c>
      <c r="F24" s="92" t="s">
        <v>120</v>
      </c>
      <c r="G24" s="93">
        <v>1505.85</v>
      </c>
      <c r="H24" s="94">
        <v>39.54</v>
      </c>
      <c r="I24" s="94">
        <v>49.43</v>
      </c>
      <c r="J24" s="119">
        <v>74434.17</v>
      </c>
      <c r="L24" s="120" t="s">
        <v>441</v>
      </c>
      <c r="M24" s="121">
        <v>0.25</v>
      </c>
      <c r="N24" s="61">
        <v>39.54</v>
      </c>
      <c r="O24" s="123"/>
    </row>
    <row r="25" ht="25.5" spans="2:15">
      <c r="B25" s="89" t="s">
        <v>149</v>
      </c>
      <c r="C25" s="90" t="s">
        <v>121</v>
      </c>
      <c r="D25" s="90" t="s">
        <v>150</v>
      </c>
      <c r="E25" s="91" t="s">
        <v>151</v>
      </c>
      <c r="F25" s="92" t="s">
        <v>120</v>
      </c>
      <c r="G25" s="93">
        <v>227.5</v>
      </c>
      <c r="H25" s="94">
        <v>6.05</v>
      </c>
      <c r="I25" s="94">
        <v>7.56</v>
      </c>
      <c r="J25" s="119">
        <v>1719.9</v>
      </c>
      <c r="L25" s="120" t="s">
        <v>441</v>
      </c>
      <c r="M25" s="121">
        <v>0.25</v>
      </c>
      <c r="N25" s="61">
        <v>6.05</v>
      </c>
      <c r="O25" s="123"/>
    </row>
    <row r="26" spans="2:15">
      <c r="B26" s="89" t="s">
        <v>153</v>
      </c>
      <c r="C26" s="90" t="s">
        <v>157</v>
      </c>
      <c r="D26" s="90" t="s">
        <v>154</v>
      </c>
      <c r="E26" s="91" t="s">
        <v>155</v>
      </c>
      <c r="F26" s="92" t="s">
        <v>156</v>
      </c>
      <c r="G26" s="93">
        <v>6.15</v>
      </c>
      <c r="H26" s="94">
        <v>235.56</v>
      </c>
      <c r="I26" s="94">
        <v>294.45</v>
      </c>
      <c r="J26" s="119">
        <v>1810.87</v>
      </c>
      <c r="L26" s="120" t="s">
        <v>441</v>
      </c>
      <c r="M26" s="121">
        <v>0.25</v>
      </c>
      <c r="N26" s="61">
        <v>235.56</v>
      </c>
      <c r="O26" s="123"/>
    </row>
    <row r="27" ht="25.5" spans="2:15">
      <c r="B27" s="89" t="s">
        <v>159</v>
      </c>
      <c r="C27" s="90" t="s">
        <v>135</v>
      </c>
      <c r="D27" s="90">
        <v>104796</v>
      </c>
      <c r="E27" s="91" t="s">
        <v>160</v>
      </c>
      <c r="F27" s="92" t="s">
        <v>134</v>
      </c>
      <c r="G27" s="93">
        <v>86</v>
      </c>
      <c r="H27" s="94">
        <v>17.53</v>
      </c>
      <c r="I27" s="94">
        <v>21.91</v>
      </c>
      <c r="J27" s="119">
        <v>1884.26</v>
      </c>
      <c r="L27" s="120" t="s">
        <v>441</v>
      </c>
      <c r="M27" s="121">
        <v>0.25</v>
      </c>
      <c r="N27" s="61">
        <v>17.53</v>
      </c>
      <c r="O27" s="123"/>
    </row>
    <row r="28" spans="2:15">
      <c r="B28" s="89" t="s">
        <v>162</v>
      </c>
      <c r="C28" s="90" t="s">
        <v>165</v>
      </c>
      <c r="D28" s="90" t="s">
        <v>163</v>
      </c>
      <c r="E28" s="91" t="s">
        <v>164</v>
      </c>
      <c r="F28" s="92" t="s">
        <v>156</v>
      </c>
      <c r="G28" s="93">
        <v>5.81</v>
      </c>
      <c r="H28" s="94">
        <v>11.75</v>
      </c>
      <c r="I28" s="94">
        <v>14.69</v>
      </c>
      <c r="J28" s="119">
        <v>85.35</v>
      </c>
      <c r="L28" s="120" t="s">
        <v>441</v>
      </c>
      <c r="M28" s="121">
        <v>0.25</v>
      </c>
      <c r="N28" s="61">
        <v>11.75</v>
      </c>
      <c r="O28" s="123"/>
    </row>
    <row r="29" spans="2:15">
      <c r="B29" s="89" t="s">
        <v>167</v>
      </c>
      <c r="C29" s="90" t="s">
        <v>165</v>
      </c>
      <c r="D29" s="90" t="s">
        <v>168</v>
      </c>
      <c r="E29" s="91" t="s">
        <v>169</v>
      </c>
      <c r="F29" s="92" t="s">
        <v>170</v>
      </c>
      <c r="G29" s="93">
        <v>3703.56</v>
      </c>
      <c r="H29" s="94">
        <v>1.63</v>
      </c>
      <c r="I29" s="94">
        <v>2.04</v>
      </c>
      <c r="J29" s="119">
        <v>7555.26</v>
      </c>
      <c r="L29" s="120" t="s">
        <v>441</v>
      </c>
      <c r="M29" s="121">
        <v>0.25</v>
      </c>
      <c r="N29" s="61">
        <v>1.63</v>
      </c>
      <c r="O29" s="123"/>
    </row>
    <row r="30" spans="2:15">
      <c r="B30" s="89" t="s">
        <v>172</v>
      </c>
      <c r="C30" s="90" t="s">
        <v>121</v>
      </c>
      <c r="D30" s="90" t="s">
        <v>173</v>
      </c>
      <c r="E30" s="91" t="s">
        <v>174</v>
      </c>
      <c r="F30" s="92" t="s">
        <v>156</v>
      </c>
      <c r="G30" s="93">
        <v>67.15</v>
      </c>
      <c r="H30" s="94">
        <v>30.67</v>
      </c>
      <c r="I30" s="94">
        <v>38.34</v>
      </c>
      <c r="J30" s="119">
        <v>2574.53</v>
      </c>
      <c r="L30" s="120" t="s">
        <v>441</v>
      </c>
      <c r="M30" s="121">
        <v>0.25</v>
      </c>
      <c r="N30" s="61">
        <v>30.67</v>
      </c>
      <c r="O30" s="123"/>
    </row>
    <row r="31" spans="2:15">
      <c r="B31" s="89" t="s">
        <v>176</v>
      </c>
      <c r="C31" s="90" t="s">
        <v>121</v>
      </c>
      <c r="D31" s="90" t="s">
        <v>177</v>
      </c>
      <c r="E31" s="91" t="s">
        <v>178</v>
      </c>
      <c r="F31" s="92" t="s">
        <v>179</v>
      </c>
      <c r="G31" s="93">
        <v>55.73</v>
      </c>
      <c r="H31" s="94">
        <v>47.47</v>
      </c>
      <c r="I31" s="94">
        <v>59.34</v>
      </c>
      <c r="J31" s="119">
        <v>3307.02</v>
      </c>
      <c r="L31" s="120" t="s">
        <v>441</v>
      </c>
      <c r="M31" s="121">
        <v>0.25</v>
      </c>
      <c r="N31" s="61">
        <v>47.47</v>
      </c>
      <c r="O31" s="123"/>
    </row>
    <row r="32" hidden="1" spans="2:15">
      <c r="B32" s="89" t="s">
        <v>442</v>
      </c>
      <c r="C32" s="90"/>
      <c r="D32" s="90"/>
      <c r="E32" s="91" t="b">
        <v>0</v>
      </c>
      <c r="F32" s="92" t="s">
        <v>443</v>
      </c>
      <c r="G32" s="93" t="s">
        <v>443</v>
      </c>
      <c r="H32" s="94" t="s">
        <v>443</v>
      </c>
      <c r="I32" s="94" t="s">
        <v>443</v>
      </c>
      <c r="J32" s="119" t="s">
        <v>443</v>
      </c>
      <c r="L32" s="120" t="s">
        <v>441</v>
      </c>
      <c r="M32" s="121" t="e">
        <v>#N/A</v>
      </c>
      <c r="N32" s="61" t="b">
        <v>0</v>
      </c>
      <c r="O32" s="123"/>
    </row>
    <row r="33" hidden="1" spans="2:15">
      <c r="B33" s="89" t="s">
        <v>444</v>
      </c>
      <c r="C33" s="90"/>
      <c r="D33" s="90"/>
      <c r="E33" s="91" t="b">
        <v>0</v>
      </c>
      <c r="F33" s="92" t="s">
        <v>443</v>
      </c>
      <c r="G33" s="93" t="s">
        <v>443</v>
      </c>
      <c r="H33" s="94" t="s">
        <v>443</v>
      </c>
      <c r="I33" s="94" t="s">
        <v>443</v>
      </c>
      <c r="J33" s="119" t="s">
        <v>443</v>
      </c>
      <c r="L33" s="120" t="s">
        <v>441</v>
      </c>
      <c r="M33" s="121" t="e">
        <v>#N/A</v>
      </c>
      <c r="N33" s="61" t="b">
        <v>0</v>
      </c>
      <c r="O33" s="123"/>
    </row>
    <row r="34" hidden="1" spans="2:15">
      <c r="B34" s="89" t="s">
        <v>445</v>
      </c>
      <c r="C34" s="90"/>
      <c r="D34" s="90"/>
      <c r="E34" s="91" t="b">
        <v>0</v>
      </c>
      <c r="F34" s="92" t="s">
        <v>443</v>
      </c>
      <c r="G34" s="93" t="s">
        <v>443</v>
      </c>
      <c r="H34" s="94" t="s">
        <v>443</v>
      </c>
      <c r="I34" s="94" t="s">
        <v>443</v>
      </c>
      <c r="J34" s="119" t="s">
        <v>443</v>
      </c>
      <c r="L34" s="120" t="s">
        <v>441</v>
      </c>
      <c r="M34" s="121" t="e">
        <v>#N/A</v>
      </c>
      <c r="N34" s="61" t="b">
        <v>0</v>
      </c>
      <c r="O34" s="123"/>
    </row>
    <row r="35" hidden="1" spans="2:15">
      <c r="B35" s="89" t="s">
        <v>446</v>
      </c>
      <c r="C35" s="90"/>
      <c r="D35" s="90"/>
      <c r="E35" s="91" t="b">
        <v>0</v>
      </c>
      <c r="F35" s="92" t="s">
        <v>443</v>
      </c>
      <c r="G35" s="93" t="s">
        <v>443</v>
      </c>
      <c r="H35" s="94" t="s">
        <v>443</v>
      </c>
      <c r="I35" s="94" t="s">
        <v>443</v>
      </c>
      <c r="J35" s="119" t="s">
        <v>443</v>
      </c>
      <c r="L35" s="120" t="s">
        <v>441</v>
      </c>
      <c r="M35" s="121" t="e">
        <v>#N/A</v>
      </c>
      <c r="N35" s="61" t="b">
        <v>0</v>
      </c>
      <c r="O35" s="123"/>
    </row>
    <row r="36" hidden="1" spans="2:15">
      <c r="B36" s="89" t="s">
        <v>447</v>
      </c>
      <c r="C36" s="90"/>
      <c r="D36" s="90"/>
      <c r="E36" s="91" t="b">
        <v>0</v>
      </c>
      <c r="F36" s="92" t="s">
        <v>443</v>
      </c>
      <c r="G36" s="93" t="s">
        <v>443</v>
      </c>
      <c r="H36" s="94" t="s">
        <v>443</v>
      </c>
      <c r="I36" s="94" t="s">
        <v>443</v>
      </c>
      <c r="J36" s="119" t="s">
        <v>443</v>
      </c>
      <c r="L36" s="120" t="s">
        <v>441</v>
      </c>
      <c r="M36" s="121" t="e">
        <v>#N/A</v>
      </c>
      <c r="N36" s="61" t="b">
        <v>0</v>
      </c>
      <c r="O36" s="123"/>
    </row>
    <row r="37" hidden="1" spans="2:15">
      <c r="B37" s="89" t="s">
        <v>448</v>
      </c>
      <c r="C37" s="90"/>
      <c r="D37" s="90"/>
      <c r="E37" s="91" t="b">
        <v>0</v>
      </c>
      <c r="F37" s="92" t="s">
        <v>443</v>
      </c>
      <c r="G37" s="93" t="s">
        <v>443</v>
      </c>
      <c r="H37" s="94" t="s">
        <v>443</v>
      </c>
      <c r="I37" s="94" t="s">
        <v>443</v>
      </c>
      <c r="J37" s="119" t="s">
        <v>443</v>
      </c>
      <c r="L37" s="120" t="s">
        <v>441</v>
      </c>
      <c r="M37" s="121" t="e">
        <v>#N/A</v>
      </c>
      <c r="N37" s="61" t="b">
        <v>0</v>
      </c>
      <c r="O37" s="123"/>
    </row>
    <row r="38" hidden="1" spans="2:15">
      <c r="B38" s="89" t="s">
        <v>449</v>
      </c>
      <c r="C38" s="90"/>
      <c r="D38" s="90"/>
      <c r="E38" s="91" t="b">
        <v>0</v>
      </c>
      <c r="F38" s="92" t="s">
        <v>443</v>
      </c>
      <c r="G38" s="93" t="s">
        <v>443</v>
      </c>
      <c r="H38" s="94" t="s">
        <v>443</v>
      </c>
      <c r="I38" s="94" t="s">
        <v>443</v>
      </c>
      <c r="J38" s="119" t="s">
        <v>443</v>
      </c>
      <c r="L38" s="120" t="s">
        <v>441</v>
      </c>
      <c r="M38" s="121" t="e">
        <v>#N/A</v>
      </c>
      <c r="N38" s="61" t="b">
        <v>0</v>
      </c>
      <c r="O38" s="123"/>
    </row>
    <row r="39" hidden="1" spans="2:15">
      <c r="B39" s="89" t="s">
        <v>450</v>
      </c>
      <c r="C39" s="90"/>
      <c r="D39" s="90"/>
      <c r="E39" s="91" t="b">
        <v>0</v>
      </c>
      <c r="F39" s="92" t="s">
        <v>443</v>
      </c>
      <c r="G39" s="93" t="s">
        <v>443</v>
      </c>
      <c r="H39" s="94" t="s">
        <v>443</v>
      </c>
      <c r="I39" s="94" t="s">
        <v>443</v>
      </c>
      <c r="J39" s="119" t="s">
        <v>443</v>
      </c>
      <c r="L39" s="120" t="s">
        <v>441</v>
      </c>
      <c r="M39" s="121" t="e">
        <v>#N/A</v>
      </c>
      <c r="N39" s="61" t="b">
        <v>0</v>
      </c>
      <c r="O39" s="123"/>
    </row>
    <row r="40" hidden="1" spans="2:15">
      <c r="B40" s="89" t="s">
        <v>451</v>
      </c>
      <c r="C40" s="90"/>
      <c r="D40" s="90"/>
      <c r="E40" s="91" t="b">
        <v>0</v>
      </c>
      <c r="F40" s="92" t="s">
        <v>443</v>
      </c>
      <c r="G40" s="93" t="s">
        <v>443</v>
      </c>
      <c r="H40" s="94" t="s">
        <v>443</v>
      </c>
      <c r="I40" s="94" t="s">
        <v>443</v>
      </c>
      <c r="J40" s="119" t="s">
        <v>443</v>
      </c>
      <c r="L40" s="120" t="s">
        <v>441</v>
      </c>
      <c r="M40" s="121" t="e">
        <v>#N/A</v>
      </c>
      <c r="N40" s="61" t="b">
        <v>0</v>
      </c>
      <c r="O40" s="123"/>
    </row>
    <row r="41" hidden="1" spans="2:15">
      <c r="B41" s="89" t="s">
        <v>452</v>
      </c>
      <c r="C41" s="90"/>
      <c r="D41" s="90"/>
      <c r="E41" s="91" t="b">
        <v>0</v>
      </c>
      <c r="F41" s="92" t="s">
        <v>443</v>
      </c>
      <c r="G41" s="93" t="s">
        <v>443</v>
      </c>
      <c r="H41" s="94" t="s">
        <v>443</v>
      </c>
      <c r="I41" s="94" t="s">
        <v>443</v>
      </c>
      <c r="J41" s="119" t="s">
        <v>443</v>
      </c>
      <c r="L41" s="120" t="s">
        <v>441</v>
      </c>
      <c r="M41" s="121" t="e">
        <v>#N/A</v>
      </c>
      <c r="N41" s="61" t="b">
        <v>0</v>
      </c>
      <c r="O41" s="123"/>
    </row>
    <row r="42" hidden="1" spans="2:15">
      <c r="B42" s="89" t="s">
        <v>453</v>
      </c>
      <c r="C42" s="90"/>
      <c r="D42" s="90"/>
      <c r="E42" s="95" t="b">
        <v>0</v>
      </c>
      <c r="F42" s="92" t="s">
        <v>443</v>
      </c>
      <c r="G42" s="93" t="s">
        <v>443</v>
      </c>
      <c r="H42" s="94" t="s">
        <v>443</v>
      </c>
      <c r="I42" s="94" t="s">
        <v>443</v>
      </c>
      <c r="J42" s="119" t="s">
        <v>443</v>
      </c>
      <c r="L42" s="120" t="s">
        <v>441</v>
      </c>
      <c r="M42" s="121" t="e">
        <v>#N/A</v>
      </c>
      <c r="N42" s="61" t="b">
        <v>0</v>
      </c>
      <c r="O42" s="123"/>
    </row>
    <row r="43" hidden="1" spans="2:15">
      <c r="B43" s="89" t="s">
        <v>454</v>
      </c>
      <c r="C43" s="90"/>
      <c r="D43" s="90"/>
      <c r="E43" s="91" t="b">
        <v>0</v>
      </c>
      <c r="F43" s="92" t="s">
        <v>443</v>
      </c>
      <c r="G43" s="93" t="s">
        <v>443</v>
      </c>
      <c r="H43" s="94" t="s">
        <v>443</v>
      </c>
      <c r="I43" s="94" t="s">
        <v>443</v>
      </c>
      <c r="J43" s="119" t="s">
        <v>443</v>
      </c>
      <c r="L43" s="120" t="s">
        <v>441</v>
      </c>
      <c r="M43" s="121" t="e">
        <v>#N/A</v>
      </c>
      <c r="N43" s="61" t="b">
        <v>0</v>
      </c>
      <c r="O43" s="123"/>
    </row>
    <row r="44" hidden="1" spans="2:15">
      <c r="B44" s="89" t="s">
        <v>455</v>
      </c>
      <c r="C44" s="90"/>
      <c r="D44" s="90"/>
      <c r="E44" s="91" t="b">
        <v>0</v>
      </c>
      <c r="F44" s="92" t="s">
        <v>443</v>
      </c>
      <c r="G44" s="93" t="s">
        <v>443</v>
      </c>
      <c r="H44" s="94" t="s">
        <v>443</v>
      </c>
      <c r="I44" s="94" t="s">
        <v>443</v>
      </c>
      <c r="J44" s="119" t="s">
        <v>443</v>
      </c>
      <c r="L44" s="120" t="s">
        <v>441</v>
      </c>
      <c r="M44" s="121" t="e">
        <v>#N/A</v>
      </c>
      <c r="N44" s="61" t="b">
        <v>0</v>
      </c>
      <c r="O44" s="123"/>
    </row>
    <row r="45" hidden="1" spans="2:15">
      <c r="B45" s="89" t="s">
        <v>456</v>
      </c>
      <c r="C45" s="90"/>
      <c r="D45" s="90"/>
      <c r="E45" s="91" t="b">
        <v>0</v>
      </c>
      <c r="F45" s="92" t="s">
        <v>443</v>
      </c>
      <c r="G45" s="93" t="s">
        <v>443</v>
      </c>
      <c r="H45" s="94" t="s">
        <v>443</v>
      </c>
      <c r="I45" s="94" t="s">
        <v>443</v>
      </c>
      <c r="J45" s="119" t="s">
        <v>443</v>
      </c>
      <c r="L45" s="120" t="s">
        <v>441</v>
      </c>
      <c r="M45" s="121" t="e">
        <v>#N/A</v>
      </c>
      <c r="N45" s="61" t="b">
        <v>0</v>
      </c>
      <c r="O45" s="123"/>
    </row>
    <row r="46" hidden="1" spans="2:15">
      <c r="B46" s="89" t="s">
        <v>457</v>
      </c>
      <c r="C46" s="90"/>
      <c r="D46" s="90"/>
      <c r="E46" s="91" t="b">
        <v>0</v>
      </c>
      <c r="F46" s="92" t="s">
        <v>443</v>
      </c>
      <c r="G46" s="93" t="s">
        <v>443</v>
      </c>
      <c r="H46" s="94" t="s">
        <v>443</v>
      </c>
      <c r="I46" s="94" t="s">
        <v>443</v>
      </c>
      <c r="J46" s="119" t="s">
        <v>443</v>
      </c>
      <c r="L46" s="120" t="s">
        <v>441</v>
      </c>
      <c r="M46" s="121" t="e">
        <v>#N/A</v>
      </c>
      <c r="N46" s="61" t="b">
        <v>0</v>
      </c>
      <c r="O46" s="123"/>
    </row>
    <row r="47" hidden="1" spans="2:15">
      <c r="B47" s="89" t="s">
        <v>458</v>
      </c>
      <c r="C47" s="90"/>
      <c r="D47" s="96"/>
      <c r="E47" s="91" t="b">
        <v>0</v>
      </c>
      <c r="F47" s="92" t="s">
        <v>443</v>
      </c>
      <c r="G47" s="93" t="s">
        <v>443</v>
      </c>
      <c r="H47" s="94" t="s">
        <v>443</v>
      </c>
      <c r="I47" s="94" t="s">
        <v>443</v>
      </c>
      <c r="J47" s="119" t="s">
        <v>443</v>
      </c>
      <c r="L47" s="120" t="s">
        <v>441</v>
      </c>
      <c r="M47" s="121" t="e">
        <v>#N/A</v>
      </c>
      <c r="N47" s="61" t="b">
        <v>0</v>
      </c>
      <c r="O47" s="123"/>
    </row>
    <row r="48" hidden="1" spans="2:15">
      <c r="B48" s="89" t="s">
        <v>459</v>
      </c>
      <c r="C48" s="90"/>
      <c r="D48" s="97"/>
      <c r="E48" s="91" t="b">
        <v>0</v>
      </c>
      <c r="F48" s="92" t="s">
        <v>443</v>
      </c>
      <c r="G48" s="93" t="s">
        <v>443</v>
      </c>
      <c r="H48" s="94" t="s">
        <v>443</v>
      </c>
      <c r="I48" s="94" t="s">
        <v>443</v>
      </c>
      <c r="J48" s="119" t="s">
        <v>443</v>
      </c>
      <c r="L48" s="120" t="s">
        <v>441</v>
      </c>
      <c r="M48" s="121" t="e">
        <v>#N/A</v>
      </c>
      <c r="N48" s="61" t="b">
        <v>0</v>
      </c>
      <c r="O48" s="123"/>
    </row>
    <row r="49" hidden="1" spans="2:15">
      <c r="B49" s="89" t="s">
        <v>460</v>
      </c>
      <c r="C49" s="90"/>
      <c r="D49" s="98"/>
      <c r="E49" s="91" t="b">
        <v>0</v>
      </c>
      <c r="F49" s="92" t="s">
        <v>443</v>
      </c>
      <c r="G49" s="93" t="s">
        <v>443</v>
      </c>
      <c r="H49" s="94" t="s">
        <v>443</v>
      </c>
      <c r="I49" s="94" t="s">
        <v>443</v>
      </c>
      <c r="J49" s="119" t="s">
        <v>443</v>
      </c>
      <c r="K49" s="55"/>
      <c r="L49" s="124" t="s">
        <v>441</v>
      </c>
      <c r="M49" s="125" t="e">
        <v>#N/A</v>
      </c>
      <c r="N49" s="61" t="b">
        <v>0</v>
      </c>
      <c r="O49" s="123"/>
    </row>
    <row r="50" hidden="1" spans="2:15">
      <c r="B50" s="89" t="s">
        <v>461</v>
      </c>
      <c r="C50" s="90"/>
      <c r="D50" s="98"/>
      <c r="E50" s="91" t="b">
        <v>0</v>
      </c>
      <c r="F50" s="92" t="s">
        <v>443</v>
      </c>
      <c r="G50" s="93" t="s">
        <v>443</v>
      </c>
      <c r="H50" s="94" t="s">
        <v>443</v>
      </c>
      <c r="I50" s="94" t="s">
        <v>443</v>
      </c>
      <c r="J50" s="119" t="s">
        <v>443</v>
      </c>
      <c r="K50" s="55"/>
      <c r="L50" s="124" t="s">
        <v>441</v>
      </c>
      <c r="M50" s="125" t="e">
        <v>#N/A</v>
      </c>
      <c r="N50" s="61" t="b">
        <v>0</v>
      </c>
      <c r="O50" s="123"/>
    </row>
    <row r="51" hidden="1" spans="2:15">
      <c r="B51" s="89" t="s">
        <v>462</v>
      </c>
      <c r="C51" s="90"/>
      <c r="D51" s="98"/>
      <c r="E51" s="91" t="b">
        <v>0</v>
      </c>
      <c r="F51" s="92" t="s">
        <v>443</v>
      </c>
      <c r="G51" s="93" t="s">
        <v>443</v>
      </c>
      <c r="H51" s="94" t="s">
        <v>443</v>
      </c>
      <c r="I51" s="94" t="s">
        <v>443</v>
      </c>
      <c r="J51" s="119" t="s">
        <v>443</v>
      </c>
      <c r="K51" s="55"/>
      <c r="L51" s="124" t="s">
        <v>441</v>
      </c>
      <c r="M51" s="125" t="e">
        <v>#N/A</v>
      </c>
      <c r="N51" s="61" t="b">
        <v>0</v>
      </c>
      <c r="O51" s="123"/>
    </row>
    <row r="52" hidden="1" spans="2:15">
      <c r="B52" s="89" t="s">
        <v>463</v>
      </c>
      <c r="C52" s="90"/>
      <c r="D52" s="90"/>
      <c r="E52" s="91" t="b">
        <v>0</v>
      </c>
      <c r="F52" s="92" t="s">
        <v>443</v>
      </c>
      <c r="G52" s="93" t="s">
        <v>443</v>
      </c>
      <c r="H52" s="94" t="s">
        <v>443</v>
      </c>
      <c r="I52" s="94" t="s">
        <v>443</v>
      </c>
      <c r="J52" s="119" t="s">
        <v>443</v>
      </c>
      <c r="K52" s="55"/>
      <c r="L52" s="124" t="s">
        <v>441</v>
      </c>
      <c r="M52" s="125" t="e">
        <v>#N/A</v>
      </c>
      <c r="N52" s="61" t="b">
        <v>0</v>
      </c>
      <c r="O52" s="123"/>
    </row>
    <row r="53" hidden="1" spans="2:15">
      <c r="B53" s="89" t="s">
        <v>464</v>
      </c>
      <c r="C53" s="90"/>
      <c r="D53" s="90"/>
      <c r="E53" s="91" t="b">
        <v>0</v>
      </c>
      <c r="F53" s="92" t="s">
        <v>443</v>
      </c>
      <c r="G53" s="93" t="s">
        <v>443</v>
      </c>
      <c r="H53" s="94" t="s">
        <v>443</v>
      </c>
      <c r="I53" s="94" t="s">
        <v>443</v>
      </c>
      <c r="J53" s="119" t="s">
        <v>443</v>
      </c>
      <c r="K53" s="55"/>
      <c r="L53" s="124" t="s">
        <v>441</v>
      </c>
      <c r="M53" s="125" t="e">
        <v>#N/A</v>
      </c>
      <c r="N53" s="61" t="b">
        <v>0</v>
      </c>
      <c r="O53" s="123"/>
    </row>
    <row r="54" hidden="1" spans="2:15">
      <c r="B54" s="89" t="s">
        <v>465</v>
      </c>
      <c r="C54" s="90"/>
      <c r="D54" s="90"/>
      <c r="E54" s="91" t="b">
        <v>0</v>
      </c>
      <c r="F54" s="92" t="s">
        <v>443</v>
      </c>
      <c r="G54" s="93" t="s">
        <v>443</v>
      </c>
      <c r="H54" s="94" t="s">
        <v>443</v>
      </c>
      <c r="I54" s="94" t="s">
        <v>443</v>
      </c>
      <c r="J54" s="119" t="s">
        <v>443</v>
      </c>
      <c r="K54" s="55"/>
      <c r="L54" s="124" t="s">
        <v>441</v>
      </c>
      <c r="M54" s="125" t="e">
        <v>#N/A</v>
      </c>
      <c r="N54" s="61" t="b">
        <v>0</v>
      </c>
      <c r="O54" s="123"/>
    </row>
    <row r="55" hidden="1" spans="2:15">
      <c r="B55" s="89" t="s">
        <v>466</v>
      </c>
      <c r="C55" s="90"/>
      <c r="D55" s="90"/>
      <c r="E55" s="91" t="b">
        <v>0</v>
      </c>
      <c r="F55" s="92" t="s">
        <v>443</v>
      </c>
      <c r="G55" s="93" t="s">
        <v>443</v>
      </c>
      <c r="H55" s="94" t="s">
        <v>443</v>
      </c>
      <c r="I55" s="94" t="s">
        <v>443</v>
      </c>
      <c r="J55" s="119" t="s">
        <v>443</v>
      </c>
      <c r="K55" s="55"/>
      <c r="L55" s="124" t="s">
        <v>441</v>
      </c>
      <c r="M55" s="125" t="e">
        <v>#N/A</v>
      </c>
      <c r="N55" s="61" t="b">
        <v>0</v>
      </c>
      <c r="O55" s="123"/>
    </row>
    <row r="56" hidden="1" spans="2:15">
      <c r="B56" s="89" t="s">
        <v>467</v>
      </c>
      <c r="C56" s="90"/>
      <c r="D56" s="90"/>
      <c r="E56" s="91" t="b">
        <v>0</v>
      </c>
      <c r="F56" s="92" t="s">
        <v>443</v>
      </c>
      <c r="G56" s="93" t="s">
        <v>443</v>
      </c>
      <c r="H56" s="94" t="s">
        <v>443</v>
      </c>
      <c r="I56" s="94" t="s">
        <v>443</v>
      </c>
      <c r="J56" s="119" t="s">
        <v>443</v>
      </c>
      <c r="K56" s="55"/>
      <c r="L56" s="124" t="s">
        <v>441</v>
      </c>
      <c r="M56" s="125" t="e">
        <v>#N/A</v>
      </c>
      <c r="N56" s="61" t="b">
        <v>0</v>
      </c>
      <c r="O56" s="123"/>
    </row>
    <row r="57" hidden="1" spans="2:15">
      <c r="B57" s="89" t="s">
        <v>468</v>
      </c>
      <c r="C57" s="90"/>
      <c r="D57" s="90"/>
      <c r="E57" s="91" t="b">
        <v>0</v>
      </c>
      <c r="F57" s="92" t="s">
        <v>443</v>
      </c>
      <c r="G57" s="93" t="s">
        <v>443</v>
      </c>
      <c r="H57" s="94" t="s">
        <v>443</v>
      </c>
      <c r="I57" s="94" t="s">
        <v>443</v>
      </c>
      <c r="J57" s="119" t="s">
        <v>443</v>
      </c>
      <c r="K57" s="55"/>
      <c r="L57" s="124" t="s">
        <v>441</v>
      </c>
      <c r="M57" s="125" t="e">
        <v>#N/A</v>
      </c>
      <c r="N57" s="61" t="b">
        <v>0</v>
      </c>
      <c r="O57" s="123"/>
    </row>
    <row r="58" hidden="1" spans="2:15">
      <c r="B58" s="89" t="s">
        <v>469</v>
      </c>
      <c r="C58" s="90"/>
      <c r="D58" s="90"/>
      <c r="E58" s="91" t="b">
        <v>0</v>
      </c>
      <c r="F58" s="92" t="s">
        <v>443</v>
      </c>
      <c r="G58" s="93" t="s">
        <v>443</v>
      </c>
      <c r="H58" s="94" t="s">
        <v>443</v>
      </c>
      <c r="I58" s="94" t="s">
        <v>443</v>
      </c>
      <c r="J58" s="119" t="s">
        <v>443</v>
      </c>
      <c r="K58" s="55"/>
      <c r="L58" s="124" t="s">
        <v>441</v>
      </c>
      <c r="M58" s="125" t="e">
        <v>#N/A</v>
      </c>
      <c r="N58" s="61" t="b">
        <v>0</v>
      </c>
      <c r="O58" s="123"/>
    </row>
    <row r="59" hidden="1" spans="2:15">
      <c r="B59" s="89" t="s">
        <v>470</v>
      </c>
      <c r="C59" s="90"/>
      <c r="D59" s="90"/>
      <c r="E59" s="91" t="b">
        <v>0</v>
      </c>
      <c r="F59" s="92" t="s">
        <v>443</v>
      </c>
      <c r="G59" s="93" t="s">
        <v>443</v>
      </c>
      <c r="H59" s="94" t="s">
        <v>443</v>
      </c>
      <c r="I59" s="94" t="s">
        <v>443</v>
      </c>
      <c r="J59" s="119" t="s">
        <v>443</v>
      </c>
      <c r="K59" s="55"/>
      <c r="L59" s="124" t="s">
        <v>441</v>
      </c>
      <c r="M59" s="125" t="e">
        <v>#N/A</v>
      </c>
      <c r="N59" s="61" t="b">
        <v>0</v>
      </c>
      <c r="O59" s="123"/>
    </row>
    <row r="60" hidden="1" spans="2:15">
      <c r="B60" s="89" t="s">
        <v>471</v>
      </c>
      <c r="C60" s="90"/>
      <c r="D60" s="96"/>
      <c r="E60" s="91" t="b">
        <v>0</v>
      </c>
      <c r="F60" s="92" t="s">
        <v>443</v>
      </c>
      <c r="G60" s="93" t="s">
        <v>443</v>
      </c>
      <c r="H60" s="94" t="s">
        <v>443</v>
      </c>
      <c r="I60" s="94" t="s">
        <v>443</v>
      </c>
      <c r="J60" s="119" t="s">
        <v>443</v>
      </c>
      <c r="K60" s="55"/>
      <c r="L60" s="124" t="s">
        <v>441</v>
      </c>
      <c r="M60" s="125" t="e">
        <v>#N/A</v>
      </c>
      <c r="N60" s="61" t="b">
        <v>0</v>
      </c>
      <c r="O60" s="123"/>
    </row>
    <row r="61" hidden="1" spans="2:15">
      <c r="B61" s="89" t="s">
        <v>472</v>
      </c>
      <c r="C61" s="90"/>
      <c r="D61" s="98"/>
      <c r="E61" s="91" t="b">
        <v>0</v>
      </c>
      <c r="F61" s="92" t="s">
        <v>443</v>
      </c>
      <c r="G61" s="93" t="s">
        <v>443</v>
      </c>
      <c r="H61" s="94" t="s">
        <v>443</v>
      </c>
      <c r="I61" s="94" t="s">
        <v>443</v>
      </c>
      <c r="J61" s="119" t="s">
        <v>443</v>
      </c>
      <c r="K61" s="55"/>
      <c r="L61" s="124" t="s">
        <v>441</v>
      </c>
      <c r="M61" s="125" t="e">
        <v>#N/A</v>
      </c>
      <c r="N61" s="61" t="b">
        <v>0</v>
      </c>
      <c r="O61" s="123"/>
    </row>
    <row r="62" hidden="1" spans="2:15">
      <c r="B62" s="89" t="s">
        <v>473</v>
      </c>
      <c r="C62" s="90"/>
      <c r="D62" s="98"/>
      <c r="E62" s="91" t="b">
        <v>0</v>
      </c>
      <c r="F62" s="92" t="s">
        <v>443</v>
      </c>
      <c r="G62" s="93" t="s">
        <v>443</v>
      </c>
      <c r="H62" s="94" t="s">
        <v>443</v>
      </c>
      <c r="I62" s="94" t="s">
        <v>443</v>
      </c>
      <c r="J62" s="119" t="s">
        <v>443</v>
      </c>
      <c r="K62" s="55"/>
      <c r="L62" s="124" t="s">
        <v>441</v>
      </c>
      <c r="M62" s="125" t="e">
        <v>#N/A</v>
      </c>
      <c r="N62" s="61" t="b">
        <v>0</v>
      </c>
      <c r="O62" s="123"/>
    </row>
    <row r="63" hidden="1" spans="2:15">
      <c r="B63" s="89" t="s">
        <v>474</v>
      </c>
      <c r="C63" s="90"/>
      <c r="D63" s="98"/>
      <c r="E63" s="91" t="b">
        <v>0</v>
      </c>
      <c r="F63" s="92" t="s">
        <v>443</v>
      </c>
      <c r="G63" s="93" t="s">
        <v>443</v>
      </c>
      <c r="H63" s="94" t="s">
        <v>443</v>
      </c>
      <c r="I63" s="94" t="s">
        <v>443</v>
      </c>
      <c r="J63" s="119" t="s">
        <v>443</v>
      </c>
      <c r="K63" s="55"/>
      <c r="L63" s="124" t="s">
        <v>441</v>
      </c>
      <c r="M63" s="125" t="e">
        <v>#N/A</v>
      </c>
      <c r="N63" s="61" t="b">
        <v>0</v>
      </c>
      <c r="O63" s="123"/>
    </row>
    <row r="64" hidden="1" spans="2:15">
      <c r="B64" s="89" t="s">
        <v>475</v>
      </c>
      <c r="C64" s="90"/>
      <c r="D64" s="98"/>
      <c r="E64" s="91" t="b">
        <v>0</v>
      </c>
      <c r="F64" s="92" t="s">
        <v>443</v>
      </c>
      <c r="G64" s="93" t="s">
        <v>443</v>
      </c>
      <c r="H64" s="94" t="s">
        <v>443</v>
      </c>
      <c r="I64" s="94" t="s">
        <v>443</v>
      </c>
      <c r="J64" s="119" t="s">
        <v>443</v>
      </c>
      <c r="K64" s="55"/>
      <c r="L64" s="124" t="s">
        <v>441</v>
      </c>
      <c r="M64" s="125" t="e">
        <v>#N/A</v>
      </c>
      <c r="N64" s="61" t="b">
        <v>0</v>
      </c>
      <c r="O64" s="123"/>
    </row>
    <row r="65" hidden="1" spans="2:15">
      <c r="B65" s="89" t="s">
        <v>476</v>
      </c>
      <c r="C65" s="90"/>
      <c r="D65" s="98"/>
      <c r="E65" s="91" t="b">
        <v>0</v>
      </c>
      <c r="F65" s="92" t="s">
        <v>443</v>
      </c>
      <c r="G65" s="93" t="s">
        <v>443</v>
      </c>
      <c r="H65" s="94" t="s">
        <v>443</v>
      </c>
      <c r="I65" s="94" t="s">
        <v>443</v>
      </c>
      <c r="J65" s="119" t="s">
        <v>443</v>
      </c>
      <c r="K65" s="55"/>
      <c r="L65" s="124" t="s">
        <v>441</v>
      </c>
      <c r="M65" s="125" t="e">
        <v>#N/A</v>
      </c>
      <c r="N65" s="61" t="b">
        <v>0</v>
      </c>
      <c r="O65" s="123"/>
    </row>
    <row r="66" hidden="1" spans="2:15">
      <c r="B66" s="89" t="s">
        <v>477</v>
      </c>
      <c r="C66" s="90"/>
      <c r="D66" s="98"/>
      <c r="E66" s="91" t="b">
        <v>0</v>
      </c>
      <c r="F66" s="92" t="s">
        <v>443</v>
      </c>
      <c r="G66" s="93" t="s">
        <v>443</v>
      </c>
      <c r="H66" s="94" t="s">
        <v>443</v>
      </c>
      <c r="I66" s="94" t="s">
        <v>443</v>
      </c>
      <c r="J66" s="119" t="s">
        <v>443</v>
      </c>
      <c r="K66" s="55"/>
      <c r="L66" s="124" t="s">
        <v>441</v>
      </c>
      <c r="M66" s="125" t="e">
        <v>#N/A</v>
      </c>
      <c r="N66" s="61" t="b">
        <v>0</v>
      </c>
      <c r="O66" s="123"/>
    </row>
    <row r="67" hidden="1" spans="2:15">
      <c r="B67" s="89" t="s">
        <v>478</v>
      </c>
      <c r="C67" s="90"/>
      <c r="D67" s="98"/>
      <c r="E67" s="91" t="b">
        <v>0</v>
      </c>
      <c r="F67" s="92" t="s">
        <v>443</v>
      </c>
      <c r="G67" s="93" t="s">
        <v>443</v>
      </c>
      <c r="H67" s="94" t="s">
        <v>443</v>
      </c>
      <c r="I67" s="94" t="s">
        <v>443</v>
      </c>
      <c r="J67" s="119" t="s">
        <v>443</v>
      </c>
      <c r="K67" s="55"/>
      <c r="L67" s="124" t="s">
        <v>441</v>
      </c>
      <c r="M67" s="125" t="e">
        <v>#N/A</v>
      </c>
      <c r="N67" s="61" t="b">
        <v>0</v>
      </c>
      <c r="O67" s="123"/>
    </row>
    <row r="68" hidden="1" spans="2:15">
      <c r="B68" s="89" t="s">
        <v>479</v>
      </c>
      <c r="C68" s="90"/>
      <c r="D68" s="98"/>
      <c r="E68" s="91" t="b">
        <v>0</v>
      </c>
      <c r="F68" s="92" t="s">
        <v>443</v>
      </c>
      <c r="G68" s="93" t="s">
        <v>443</v>
      </c>
      <c r="H68" s="94" t="s">
        <v>443</v>
      </c>
      <c r="I68" s="94" t="s">
        <v>443</v>
      </c>
      <c r="J68" s="119" t="s">
        <v>443</v>
      </c>
      <c r="K68" s="55"/>
      <c r="L68" s="124" t="s">
        <v>441</v>
      </c>
      <c r="M68" s="125" t="e">
        <v>#N/A</v>
      </c>
      <c r="N68" s="61" t="b">
        <v>0</v>
      </c>
      <c r="O68" s="123"/>
    </row>
    <row r="69" hidden="1" spans="2:15">
      <c r="B69" s="89" t="s">
        <v>480</v>
      </c>
      <c r="C69" s="90"/>
      <c r="D69" s="98"/>
      <c r="E69" s="91" t="b">
        <v>0</v>
      </c>
      <c r="F69" s="92" t="s">
        <v>443</v>
      </c>
      <c r="G69" s="93" t="s">
        <v>443</v>
      </c>
      <c r="H69" s="94" t="s">
        <v>443</v>
      </c>
      <c r="I69" s="94" t="s">
        <v>443</v>
      </c>
      <c r="J69" s="119" t="s">
        <v>443</v>
      </c>
      <c r="K69" s="55"/>
      <c r="L69" s="124" t="s">
        <v>441</v>
      </c>
      <c r="M69" s="125" t="e">
        <v>#N/A</v>
      </c>
      <c r="N69" s="61" t="b">
        <v>0</v>
      </c>
      <c r="O69" s="123"/>
    </row>
    <row r="70" hidden="1" spans="2:15">
      <c r="B70" s="89" t="s">
        <v>481</v>
      </c>
      <c r="C70" s="90"/>
      <c r="D70" s="98"/>
      <c r="E70" s="91" t="b">
        <v>0</v>
      </c>
      <c r="F70" s="92" t="s">
        <v>443</v>
      </c>
      <c r="G70" s="93" t="s">
        <v>443</v>
      </c>
      <c r="H70" s="94" t="s">
        <v>443</v>
      </c>
      <c r="I70" s="94" t="s">
        <v>443</v>
      </c>
      <c r="J70" s="119" t="s">
        <v>443</v>
      </c>
      <c r="K70" s="55"/>
      <c r="L70" s="124" t="s">
        <v>441</v>
      </c>
      <c r="M70" s="125" t="e">
        <v>#N/A</v>
      </c>
      <c r="N70" s="61" t="b">
        <v>0</v>
      </c>
      <c r="O70" s="123"/>
    </row>
    <row r="71" hidden="1" spans="2:15">
      <c r="B71" s="89" t="s">
        <v>482</v>
      </c>
      <c r="C71" s="90"/>
      <c r="D71" s="98"/>
      <c r="E71" s="91" t="b">
        <v>0</v>
      </c>
      <c r="F71" s="92" t="s">
        <v>443</v>
      </c>
      <c r="G71" s="93" t="s">
        <v>443</v>
      </c>
      <c r="H71" s="94" t="s">
        <v>443</v>
      </c>
      <c r="I71" s="94" t="s">
        <v>443</v>
      </c>
      <c r="J71" s="119" t="s">
        <v>443</v>
      </c>
      <c r="K71" s="55"/>
      <c r="L71" s="124" t="s">
        <v>441</v>
      </c>
      <c r="M71" s="125" t="e">
        <v>#N/A</v>
      </c>
      <c r="N71" s="61" t="b">
        <v>0</v>
      </c>
      <c r="O71" s="123"/>
    </row>
    <row r="72" hidden="1" spans="2:15">
      <c r="B72" s="89" t="s">
        <v>483</v>
      </c>
      <c r="C72" s="90"/>
      <c r="D72" s="98"/>
      <c r="E72" s="91" t="b">
        <v>0</v>
      </c>
      <c r="F72" s="92" t="s">
        <v>443</v>
      </c>
      <c r="G72" s="93" t="s">
        <v>443</v>
      </c>
      <c r="H72" s="94" t="s">
        <v>443</v>
      </c>
      <c r="I72" s="94" t="s">
        <v>443</v>
      </c>
      <c r="J72" s="119" t="s">
        <v>443</v>
      </c>
      <c r="K72" s="55"/>
      <c r="L72" s="124" t="s">
        <v>441</v>
      </c>
      <c r="M72" s="125" t="e">
        <v>#N/A</v>
      </c>
      <c r="N72" s="61" t="b">
        <v>0</v>
      </c>
      <c r="O72" s="123"/>
    </row>
    <row r="73" hidden="1" spans="2:15">
      <c r="B73" s="89" t="s">
        <v>484</v>
      </c>
      <c r="C73" s="90"/>
      <c r="D73" s="98"/>
      <c r="E73" s="91" t="b">
        <v>0</v>
      </c>
      <c r="F73" s="92" t="s">
        <v>443</v>
      </c>
      <c r="G73" s="93" t="s">
        <v>443</v>
      </c>
      <c r="H73" s="94" t="s">
        <v>443</v>
      </c>
      <c r="I73" s="94" t="s">
        <v>443</v>
      </c>
      <c r="J73" s="119" t="s">
        <v>443</v>
      </c>
      <c r="K73" s="55"/>
      <c r="L73" s="124" t="s">
        <v>441</v>
      </c>
      <c r="M73" s="125" t="e">
        <v>#N/A</v>
      </c>
      <c r="N73" s="61" t="b">
        <v>0</v>
      </c>
      <c r="O73" s="123"/>
    </row>
    <row r="74" hidden="1" spans="2:15">
      <c r="B74" s="89" t="s">
        <v>485</v>
      </c>
      <c r="C74" s="90"/>
      <c r="D74" s="98"/>
      <c r="E74" s="91" t="b">
        <v>0</v>
      </c>
      <c r="F74" s="92" t="s">
        <v>443</v>
      </c>
      <c r="G74" s="93" t="s">
        <v>443</v>
      </c>
      <c r="H74" s="94" t="s">
        <v>443</v>
      </c>
      <c r="I74" s="94" t="s">
        <v>443</v>
      </c>
      <c r="J74" s="119" t="s">
        <v>443</v>
      </c>
      <c r="K74" s="55"/>
      <c r="L74" s="124" t="s">
        <v>441</v>
      </c>
      <c r="M74" s="125" t="e">
        <v>#N/A</v>
      </c>
      <c r="N74" s="61" t="b">
        <v>0</v>
      </c>
      <c r="O74" s="123"/>
    </row>
    <row r="75" hidden="1" spans="2:15">
      <c r="B75" s="89" t="s">
        <v>486</v>
      </c>
      <c r="C75" s="90"/>
      <c r="D75" s="98"/>
      <c r="E75" s="91" t="b">
        <v>0</v>
      </c>
      <c r="F75" s="92" t="s">
        <v>443</v>
      </c>
      <c r="G75" s="93" t="s">
        <v>443</v>
      </c>
      <c r="H75" s="94" t="s">
        <v>443</v>
      </c>
      <c r="I75" s="94" t="s">
        <v>443</v>
      </c>
      <c r="J75" s="119" t="s">
        <v>443</v>
      </c>
      <c r="K75" s="55"/>
      <c r="L75" s="124" t="s">
        <v>441</v>
      </c>
      <c r="M75" s="125" t="e">
        <v>#N/A</v>
      </c>
      <c r="N75" s="61" t="b">
        <v>0</v>
      </c>
      <c r="O75" s="123"/>
    </row>
    <row r="76" hidden="1" spans="2:15">
      <c r="B76" s="89" t="s">
        <v>487</v>
      </c>
      <c r="C76" s="90"/>
      <c r="D76" s="98"/>
      <c r="E76" s="91" t="b">
        <v>0</v>
      </c>
      <c r="F76" s="92" t="s">
        <v>443</v>
      </c>
      <c r="G76" s="93" t="s">
        <v>443</v>
      </c>
      <c r="H76" s="94" t="s">
        <v>443</v>
      </c>
      <c r="I76" s="94" t="s">
        <v>443</v>
      </c>
      <c r="J76" s="119" t="s">
        <v>443</v>
      </c>
      <c r="K76" s="55"/>
      <c r="L76" s="124" t="s">
        <v>441</v>
      </c>
      <c r="M76" s="125" t="e">
        <v>#N/A</v>
      </c>
      <c r="N76" s="61" t="b">
        <v>0</v>
      </c>
      <c r="O76" s="123"/>
    </row>
    <row r="77" hidden="1" spans="2:15">
      <c r="B77" s="89" t="s">
        <v>488</v>
      </c>
      <c r="C77" s="90"/>
      <c r="D77" s="98"/>
      <c r="E77" s="91" t="b">
        <v>0</v>
      </c>
      <c r="F77" s="92" t="s">
        <v>443</v>
      </c>
      <c r="G77" s="93" t="s">
        <v>443</v>
      </c>
      <c r="H77" s="94" t="s">
        <v>443</v>
      </c>
      <c r="I77" s="94" t="s">
        <v>443</v>
      </c>
      <c r="J77" s="119" t="s">
        <v>443</v>
      </c>
      <c r="K77" s="55"/>
      <c r="L77" s="124" t="s">
        <v>441</v>
      </c>
      <c r="M77" s="125" t="e">
        <v>#N/A</v>
      </c>
      <c r="N77" s="61" t="b">
        <v>0</v>
      </c>
      <c r="O77" s="123"/>
    </row>
    <row r="78" hidden="1" spans="2:15">
      <c r="B78" s="89" t="s">
        <v>489</v>
      </c>
      <c r="C78" s="90"/>
      <c r="D78" s="98"/>
      <c r="E78" s="91" t="b">
        <v>0</v>
      </c>
      <c r="F78" s="92" t="s">
        <v>443</v>
      </c>
      <c r="G78" s="93" t="s">
        <v>443</v>
      </c>
      <c r="H78" s="94" t="s">
        <v>443</v>
      </c>
      <c r="I78" s="94" t="s">
        <v>443</v>
      </c>
      <c r="J78" s="119" t="s">
        <v>443</v>
      </c>
      <c r="K78" s="55"/>
      <c r="L78" s="124" t="s">
        <v>441</v>
      </c>
      <c r="M78" s="125" t="e">
        <v>#N/A</v>
      </c>
      <c r="N78" s="61" t="b">
        <v>0</v>
      </c>
      <c r="O78" s="123"/>
    </row>
    <row r="79" hidden="1" spans="2:15">
      <c r="B79" s="89" t="s">
        <v>490</v>
      </c>
      <c r="C79" s="90"/>
      <c r="D79" s="98"/>
      <c r="E79" s="91" t="b">
        <v>0</v>
      </c>
      <c r="F79" s="92" t="s">
        <v>443</v>
      </c>
      <c r="G79" s="93" t="s">
        <v>443</v>
      </c>
      <c r="H79" s="94" t="s">
        <v>443</v>
      </c>
      <c r="I79" s="94" t="s">
        <v>443</v>
      </c>
      <c r="J79" s="119" t="s">
        <v>443</v>
      </c>
      <c r="K79" s="55"/>
      <c r="L79" s="124" t="s">
        <v>441</v>
      </c>
      <c r="M79" s="125" t="e">
        <v>#N/A</v>
      </c>
      <c r="N79" s="61" t="b">
        <v>0</v>
      </c>
      <c r="O79" s="123"/>
    </row>
    <row r="80" hidden="1" spans="2:15">
      <c r="B80" s="89" t="s">
        <v>491</v>
      </c>
      <c r="C80" s="90"/>
      <c r="D80" s="98"/>
      <c r="E80" s="91" t="b">
        <v>0</v>
      </c>
      <c r="F80" s="92" t="s">
        <v>443</v>
      </c>
      <c r="G80" s="93" t="s">
        <v>443</v>
      </c>
      <c r="H80" s="94" t="s">
        <v>443</v>
      </c>
      <c r="I80" s="94" t="s">
        <v>443</v>
      </c>
      <c r="J80" s="119" t="s">
        <v>443</v>
      </c>
      <c r="K80" s="55"/>
      <c r="L80" s="124" t="s">
        <v>441</v>
      </c>
      <c r="M80" s="125" t="e">
        <v>#N/A</v>
      </c>
      <c r="N80" s="61" t="b">
        <v>0</v>
      </c>
      <c r="O80" s="123"/>
    </row>
    <row r="81" hidden="1" spans="2:15">
      <c r="B81" s="89" t="s">
        <v>492</v>
      </c>
      <c r="C81" s="90"/>
      <c r="D81" s="98"/>
      <c r="E81" s="91" t="b">
        <v>0</v>
      </c>
      <c r="F81" s="92" t="s">
        <v>443</v>
      </c>
      <c r="G81" s="93" t="s">
        <v>443</v>
      </c>
      <c r="H81" s="94" t="s">
        <v>443</v>
      </c>
      <c r="I81" s="94" t="s">
        <v>443</v>
      </c>
      <c r="J81" s="119" t="s">
        <v>443</v>
      </c>
      <c r="K81" s="55"/>
      <c r="L81" s="124" t="s">
        <v>441</v>
      </c>
      <c r="M81" s="125" t="e">
        <v>#N/A</v>
      </c>
      <c r="N81" s="61" t="b">
        <v>0</v>
      </c>
      <c r="O81" s="123"/>
    </row>
    <row r="82" hidden="1" spans="2:15">
      <c r="B82" s="89" t="s">
        <v>493</v>
      </c>
      <c r="C82" s="90"/>
      <c r="D82" s="98"/>
      <c r="E82" s="91" t="b">
        <v>0</v>
      </c>
      <c r="F82" s="92" t="s">
        <v>443</v>
      </c>
      <c r="G82" s="93" t="s">
        <v>443</v>
      </c>
      <c r="H82" s="94" t="s">
        <v>443</v>
      </c>
      <c r="I82" s="94" t="s">
        <v>443</v>
      </c>
      <c r="J82" s="119" t="s">
        <v>443</v>
      </c>
      <c r="K82" s="55"/>
      <c r="L82" s="124" t="s">
        <v>441</v>
      </c>
      <c r="M82" s="125" t="e">
        <v>#N/A</v>
      </c>
      <c r="N82" s="61" t="b">
        <v>0</v>
      </c>
      <c r="O82" s="123"/>
    </row>
    <row r="83" hidden="1" spans="2:15">
      <c r="B83" s="89" t="s">
        <v>494</v>
      </c>
      <c r="C83" s="90"/>
      <c r="D83" s="98"/>
      <c r="E83" s="91" t="b">
        <v>0</v>
      </c>
      <c r="F83" s="92" t="s">
        <v>443</v>
      </c>
      <c r="G83" s="93" t="s">
        <v>443</v>
      </c>
      <c r="H83" s="94" t="s">
        <v>443</v>
      </c>
      <c r="I83" s="94" t="s">
        <v>443</v>
      </c>
      <c r="J83" s="119" t="s">
        <v>443</v>
      </c>
      <c r="K83" s="55"/>
      <c r="L83" s="124" t="s">
        <v>441</v>
      </c>
      <c r="M83" s="125" t="e">
        <v>#N/A</v>
      </c>
      <c r="N83" s="61" t="b">
        <v>0</v>
      </c>
      <c r="O83" s="123"/>
    </row>
    <row r="84" hidden="1" spans="2:15">
      <c r="B84" s="89" t="s">
        <v>495</v>
      </c>
      <c r="C84" s="90"/>
      <c r="D84" s="98"/>
      <c r="E84" s="91" t="b">
        <v>0</v>
      </c>
      <c r="F84" s="92" t="s">
        <v>443</v>
      </c>
      <c r="G84" s="93" t="s">
        <v>443</v>
      </c>
      <c r="H84" s="94" t="s">
        <v>443</v>
      </c>
      <c r="I84" s="94" t="s">
        <v>443</v>
      </c>
      <c r="J84" s="119" t="s">
        <v>443</v>
      </c>
      <c r="K84" s="55"/>
      <c r="L84" s="124" t="s">
        <v>441</v>
      </c>
      <c r="M84" s="125" t="e">
        <v>#N/A</v>
      </c>
      <c r="N84" s="61" t="b">
        <v>0</v>
      </c>
      <c r="O84" s="123"/>
    </row>
    <row r="85" hidden="1" spans="2:15">
      <c r="B85" s="89" t="s">
        <v>496</v>
      </c>
      <c r="C85" s="90"/>
      <c r="D85" s="98"/>
      <c r="E85" s="91" t="b">
        <v>0</v>
      </c>
      <c r="F85" s="92" t="s">
        <v>443</v>
      </c>
      <c r="G85" s="93" t="s">
        <v>443</v>
      </c>
      <c r="H85" s="94" t="s">
        <v>443</v>
      </c>
      <c r="I85" s="94" t="s">
        <v>443</v>
      </c>
      <c r="J85" s="119" t="s">
        <v>443</v>
      </c>
      <c r="K85" s="55"/>
      <c r="L85" s="124" t="s">
        <v>441</v>
      </c>
      <c r="M85" s="125" t="e">
        <v>#N/A</v>
      </c>
      <c r="N85" s="61" t="b">
        <v>0</v>
      </c>
      <c r="O85" s="123"/>
    </row>
    <row r="86" hidden="1" spans="2:15">
      <c r="B86" s="89" t="s">
        <v>497</v>
      </c>
      <c r="C86" s="90"/>
      <c r="D86" s="98"/>
      <c r="E86" s="91" t="b">
        <v>0</v>
      </c>
      <c r="F86" s="92" t="s">
        <v>443</v>
      </c>
      <c r="G86" s="93" t="s">
        <v>443</v>
      </c>
      <c r="H86" s="94" t="s">
        <v>443</v>
      </c>
      <c r="I86" s="94" t="s">
        <v>443</v>
      </c>
      <c r="J86" s="119" t="s">
        <v>443</v>
      </c>
      <c r="K86" s="55"/>
      <c r="L86" s="124" t="s">
        <v>441</v>
      </c>
      <c r="M86" s="125" t="e">
        <v>#N/A</v>
      </c>
      <c r="N86" s="61" t="b">
        <v>0</v>
      </c>
      <c r="O86" s="123"/>
    </row>
    <row r="87" hidden="1" spans="2:15">
      <c r="B87" s="89" t="s">
        <v>498</v>
      </c>
      <c r="C87" s="90"/>
      <c r="D87" s="98"/>
      <c r="E87" s="91" t="b">
        <v>0</v>
      </c>
      <c r="F87" s="92" t="s">
        <v>443</v>
      </c>
      <c r="G87" s="93" t="s">
        <v>443</v>
      </c>
      <c r="H87" s="94" t="s">
        <v>443</v>
      </c>
      <c r="I87" s="94" t="s">
        <v>443</v>
      </c>
      <c r="J87" s="119" t="s">
        <v>443</v>
      </c>
      <c r="K87" s="55"/>
      <c r="L87" s="124" t="s">
        <v>441</v>
      </c>
      <c r="M87" s="125" t="e">
        <v>#N/A</v>
      </c>
      <c r="N87" s="61" t="b">
        <v>0</v>
      </c>
      <c r="O87" s="123"/>
    </row>
    <row r="88" hidden="1" spans="2:15">
      <c r="B88" s="89" t="s">
        <v>499</v>
      </c>
      <c r="C88" s="90"/>
      <c r="D88" s="98"/>
      <c r="E88" s="91" t="b">
        <v>0</v>
      </c>
      <c r="F88" s="92" t="s">
        <v>443</v>
      </c>
      <c r="G88" s="93" t="s">
        <v>443</v>
      </c>
      <c r="H88" s="94" t="s">
        <v>443</v>
      </c>
      <c r="I88" s="94" t="s">
        <v>443</v>
      </c>
      <c r="J88" s="119" t="s">
        <v>443</v>
      </c>
      <c r="K88" s="55"/>
      <c r="L88" s="124" t="s">
        <v>441</v>
      </c>
      <c r="M88" s="125" t="e">
        <v>#N/A</v>
      </c>
      <c r="N88" s="61" t="b">
        <v>0</v>
      </c>
      <c r="O88" s="123"/>
    </row>
    <row r="89" hidden="1" spans="2:15">
      <c r="B89" s="89" t="s">
        <v>500</v>
      </c>
      <c r="C89" s="90"/>
      <c r="D89" s="98"/>
      <c r="E89" s="91" t="b">
        <v>0</v>
      </c>
      <c r="F89" s="92" t="s">
        <v>443</v>
      </c>
      <c r="G89" s="93" t="s">
        <v>443</v>
      </c>
      <c r="H89" s="94" t="s">
        <v>443</v>
      </c>
      <c r="I89" s="94" t="s">
        <v>443</v>
      </c>
      <c r="J89" s="119" t="s">
        <v>443</v>
      </c>
      <c r="K89" s="55"/>
      <c r="L89" s="124" t="s">
        <v>441</v>
      </c>
      <c r="M89" s="125" t="e">
        <v>#N/A</v>
      </c>
      <c r="N89" s="61" t="b">
        <v>0</v>
      </c>
      <c r="O89" s="123"/>
    </row>
    <row r="90" hidden="1" spans="2:15">
      <c r="B90" s="89" t="s">
        <v>501</v>
      </c>
      <c r="C90" s="90"/>
      <c r="D90" s="98"/>
      <c r="E90" s="91" t="b">
        <v>0</v>
      </c>
      <c r="F90" s="92" t="s">
        <v>443</v>
      </c>
      <c r="G90" s="93" t="s">
        <v>443</v>
      </c>
      <c r="H90" s="94" t="s">
        <v>443</v>
      </c>
      <c r="I90" s="94" t="s">
        <v>443</v>
      </c>
      <c r="J90" s="119" t="s">
        <v>443</v>
      </c>
      <c r="K90" s="55"/>
      <c r="L90" s="124" t="s">
        <v>441</v>
      </c>
      <c r="M90" s="125" t="e">
        <v>#N/A</v>
      </c>
      <c r="N90" s="61" t="b">
        <v>0</v>
      </c>
      <c r="O90" s="123"/>
    </row>
    <row r="91" hidden="1" spans="2:15">
      <c r="B91" s="89" t="s">
        <v>502</v>
      </c>
      <c r="C91" s="90"/>
      <c r="D91" s="98"/>
      <c r="E91" s="91" t="b">
        <v>0</v>
      </c>
      <c r="F91" s="92" t="s">
        <v>443</v>
      </c>
      <c r="G91" s="93" t="s">
        <v>443</v>
      </c>
      <c r="H91" s="94" t="s">
        <v>443</v>
      </c>
      <c r="I91" s="94" t="s">
        <v>443</v>
      </c>
      <c r="J91" s="119" t="s">
        <v>443</v>
      </c>
      <c r="K91" s="55"/>
      <c r="L91" s="124" t="s">
        <v>441</v>
      </c>
      <c r="M91" s="125" t="e">
        <v>#N/A</v>
      </c>
      <c r="N91" s="61" t="b">
        <v>0</v>
      </c>
      <c r="O91" s="123"/>
    </row>
    <row r="92" hidden="1" spans="2:15">
      <c r="B92" s="89" t="s">
        <v>503</v>
      </c>
      <c r="C92" s="90"/>
      <c r="D92" s="98"/>
      <c r="E92" s="91" t="b">
        <v>0</v>
      </c>
      <c r="F92" s="92" t="s">
        <v>443</v>
      </c>
      <c r="G92" s="93" t="s">
        <v>443</v>
      </c>
      <c r="H92" s="94" t="s">
        <v>443</v>
      </c>
      <c r="I92" s="94" t="s">
        <v>443</v>
      </c>
      <c r="J92" s="119" t="s">
        <v>443</v>
      </c>
      <c r="K92" s="55"/>
      <c r="L92" s="124" t="s">
        <v>441</v>
      </c>
      <c r="M92" s="125" t="e">
        <v>#N/A</v>
      </c>
      <c r="N92" s="61" t="b">
        <v>0</v>
      </c>
      <c r="O92" s="123"/>
    </row>
    <row r="93" hidden="1" spans="2:15">
      <c r="B93" s="89" t="s">
        <v>504</v>
      </c>
      <c r="C93" s="90"/>
      <c r="D93" s="98"/>
      <c r="E93" s="91" t="b">
        <v>0</v>
      </c>
      <c r="F93" s="92" t="s">
        <v>443</v>
      </c>
      <c r="G93" s="93" t="s">
        <v>443</v>
      </c>
      <c r="H93" s="94" t="s">
        <v>443</v>
      </c>
      <c r="I93" s="94" t="s">
        <v>443</v>
      </c>
      <c r="J93" s="119" t="s">
        <v>443</v>
      </c>
      <c r="K93" s="55"/>
      <c r="L93" s="124" t="s">
        <v>441</v>
      </c>
      <c r="M93" s="125" t="e">
        <v>#N/A</v>
      </c>
      <c r="N93" s="61" t="b">
        <v>0</v>
      </c>
      <c r="O93" s="123"/>
    </row>
    <row r="94" hidden="1" spans="2:15">
      <c r="B94" s="89" t="s">
        <v>505</v>
      </c>
      <c r="C94" s="90"/>
      <c r="D94" s="98"/>
      <c r="E94" s="91" t="b">
        <v>0</v>
      </c>
      <c r="F94" s="92" t="s">
        <v>443</v>
      </c>
      <c r="G94" s="93" t="s">
        <v>443</v>
      </c>
      <c r="H94" s="94" t="s">
        <v>443</v>
      </c>
      <c r="I94" s="94" t="s">
        <v>443</v>
      </c>
      <c r="J94" s="119" t="s">
        <v>443</v>
      </c>
      <c r="K94" s="55"/>
      <c r="L94" s="124" t="s">
        <v>441</v>
      </c>
      <c r="M94" s="125" t="e">
        <v>#N/A</v>
      </c>
      <c r="N94" s="61" t="b">
        <v>0</v>
      </c>
      <c r="O94" s="123"/>
    </row>
    <row r="95" hidden="1" spans="2:15">
      <c r="B95" s="89" t="s">
        <v>506</v>
      </c>
      <c r="C95" s="90"/>
      <c r="D95" s="98"/>
      <c r="E95" s="91" t="b">
        <v>0</v>
      </c>
      <c r="F95" s="92" t="s">
        <v>443</v>
      </c>
      <c r="G95" s="93" t="s">
        <v>443</v>
      </c>
      <c r="H95" s="94" t="s">
        <v>443</v>
      </c>
      <c r="I95" s="94" t="s">
        <v>443</v>
      </c>
      <c r="J95" s="119" t="s">
        <v>443</v>
      </c>
      <c r="K95" s="55"/>
      <c r="L95" s="124" t="s">
        <v>441</v>
      </c>
      <c r="M95" s="125" t="e">
        <v>#N/A</v>
      </c>
      <c r="N95" s="61" t="b">
        <v>0</v>
      </c>
      <c r="O95" s="123"/>
    </row>
    <row r="96" hidden="1" spans="2:15">
      <c r="B96" s="89" t="s">
        <v>507</v>
      </c>
      <c r="C96" s="90"/>
      <c r="D96" s="98"/>
      <c r="E96" s="91" t="b">
        <v>0</v>
      </c>
      <c r="F96" s="92" t="s">
        <v>443</v>
      </c>
      <c r="G96" s="93" t="s">
        <v>443</v>
      </c>
      <c r="H96" s="94" t="s">
        <v>443</v>
      </c>
      <c r="I96" s="94" t="s">
        <v>443</v>
      </c>
      <c r="J96" s="119" t="s">
        <v>443</v>
      </c>
      <c r="K96" s="55"/>
      <c r="L96" s="124" t="s">
        <v>441</v>
      </c>
      <c r="M96" s="125" t="e">
        <v>#N/A</v>
      </c>
      <c r="N96" s="61" t="b">
        <v>0</v>
      </c>
      <c r="O96" s="123"/>
    </row>
    <row r="97" hidden="1" spans="2:15">
      <c r="B97" s="89" t="s">
        <v>508</v>
      </c>
      <c r="C97" s="90"/>
      <c r="D97" s="98"/>
      <c r="E97" s="91" t="b">
        <v>0</v>
      </c>
      <c r="F97" s="92" t="s">
        <v>443</v>
      </c>
      <c r="G97" s="93" t="s">
        <v>443</v>
      </c>
      <c r="H97" s="94" t="s">
        <v>443</v>
      </c>
      <c r="I97" s="94" t="s">
        <v>443</v>
      </c>
      <c r="J97" s="119" t="s">
        <v>443</v>
      </c>
      <c r="K97" s="55"/>
      <c r="L97" s="124" t="s">
        <v>441</v>
      </c>
      <c r="M97" s="125" t="e">
        <v>#N/A</v>
      </c>
      <c r="N97" s="61" t="b">
        <v>0</v>
      </c>
      <c r="O97" s="123"/>
    </row>
    <row r="98" hidden="1" spans="2:15">
      <c r="B98" s="89" t="s">
        <v>509</v>
      </c>
      <c r="C98" s="90"/>
      <c r="D98" s="98"/>
      <c r="E98" s="91" t="b">
        <v>0</v>
      </c>
      <c r="F98" s="92" t="s">
        <v>443</v>
      </c>
      <c r="G98" s="93" t="s">
        <v>443</v>
      </c>
      <c r="H98" s="94" t="s">
        <v>443</v>
      </c>
      <c r="I98" s="94" t="s">
        <v>443</v>
      </c>
      <c r="J98" s="119" t="s">
        <v>443</v>
      </c>
      <c r="K98" s="55"/>
      <c r="L98" s="124" t="s">
        <v>441</v>
      </c>
      <c r="M98" s="125" t="e">
        <v>#N/A</v>
      </c>
      <c r="N98" s="61" t="b">
        <v>0</v>
      </c>
      <c r="O98" s="123"/>
    </row>
    <row r="99" hidden="1" spans="2:15">
      <c r="B99" s="89" t="s">
        <v>510</v>
      </c>
      <c r="C99" s="90"/>
      <c r="D99" s="98"/>
      <c r="E99" s="91" t="b">
        <v>0</v>
      </c>
      <c r="F99" s="92" t="s">
        <v>443</v>
      </c>
      <c r="G99" s="93" t="s">
        <v>443</v>
      </c>
      <c r="H99" s="94" t="s">
        <v>443</v>
      </c>
      <c r="I99" s="94" t="s">
        <v>443</v>
      </c>
      <c r="J99" s="119" t="s">
        <v>443</v>
      </c>
      <c r="K99" s="55"/>
      <c r="L99" s="124" t="s">
        <v>441</v>
      </c>
      <c r="M99" s="125" t="e">
        <v>#N/A</v>
      </c>
      <c r="N99" s="61" t="b">
        <v>0</v>
      </c>
      <c r="O99" s="123"/>
    </row>
    <row r="100" hidden="1" spans="2:15">
      <c r="B100" s="89" t="s">
        <v>511</v>
      </c>
      <c r="C100" s="90"/>
      <c r="D100" s="98"/>
      <c r="E100" s="91" t="b">
        <v>0</v>
      </c>
      <c r="F100" s="92" t="s">
        <v>443</v>
      </c>
      <c r="G100" s="93" t="s">
        <v>443</v>
      </c>
      <c r="H100" s="94" t="s">
        <v>443</v>
      </c>
      <c r="I100" s="94" t="s">
        <v>443</v>
      </c>
      <c r="J100" s="119" t="s">
        <v>443</v>
      </c>
      <c r="K100" s="55"/>
      <c r="L100" s="124" t="s">
        <v>441</v>
      </c>
      <c r="M100" s="125" t="e">
        <v>#N/A</v>
      </c>
      <c r="N100" s="61" t="b">
        <v>0</v>
      </c>
      <c r="O100" s="123"/>
    </row>
    <row r="101" hidden="1" spans="2:15">
      <c r="B101" s="89" t="s">
        <v>512</v>
      </c>
      <c r="C101" s="90"/>
      <c r="D101" s="98"/>
      <c r="E101" s="91" t="b">
        <v>0</v>
      </c>
      <c r="F101" s="92" t="s">
        <v>443</v>
      </c>
      <c r="G101" s="93" t="s">
        <v>443</v>
      </c>
      <c r="H101" s="94" t="s">
        <v>443</v>
      </c>
      <c r="I101" s="94" t="s">
        <v>443</v>
      </c>
      <c r="J101" s="119" t="s">
        <v>443</v>
      </c>
      <c r="K101" s="55"/>
      <c r="L101" s="124" t="s">
        <v>441</v>
      </c>
      <c r="M101" s="125" t="e">
        <v>#N/A</v>
      </c>
      <c r="N101" s="61" t="b">
        <v>0</v>
      </c>
      <c r="O101" s="123"/>
    </row>
    <row r="102" hidden="1" spans="2:15">
      <c r="B102" s="89" t="s">
        <v>513</v>
      </c>
      <c r="C102" s="90"/>
      <c r="D102" s="98"/>
      <c r="E102" s="91" t="b">
        <v>0</v>
      </c>
      <c r="F102" s="92" t="s">
        <v>443</v>
      </c>
      <c r="G102" s="93" t="s">
        <v>443</v>
      </c>
      <c r="H102" s="94" t="s">
        <v>443</v>
      </c>
      <c r="I102" s="94" t="s">
        <v>443</v>
      </c>
      <c r="J102" s="119" t="s">
        <v>443</v>
      </c>
      <c r="K102" s="55"/>
      <c r="L102" s="124" t="s">
        <v>441</v>
      </c>
      <c r="M102" s="125" t="e">
        <v>#N/A</v>
      </c>
      <c r="N102" s="61" t="b">
        <v>0</v>
      </c>
      <c r="O102" s="123"/>
    </row>
    <row r="103" hidden="1" spans="2:15">
      <c r="B103" s="89" t="s">
        <v>514</v>
      </c>
      <c r="C103" s="90"/>
      <c r="D103" s="98"/>
      <c r="E103" s="91" t="b">
        <v>0</v>
      </c>
      <c r="F103" s="92" t="s">
        <v>443</v>
      </c>
      <c r="G103" s="93" t="s">
        <v>443</v>
      </c>
      <c r="H103" s="94" t="s">
        <v>443</v>
      </c>
      <c r="I103" s="94" t="s">
        <v>443</v>
      </c>
      <c r="J103" s="119" t="s">
        <v>443</v>
      </c>
      <c r="K103" s="55"/>
      <c r="L103" s="124" t="s">
        <v>441</v>
      </c>
      <c r="M103" s="125" t="e">
        <v>#N/A</v>
      </c>
      <c r="N103" s="61" t="b">
        <v>0</v>
      </c>
      <c r="O103" s="123"/>
    </row>
    <row r="104" hidden="1" spans="2:15">
      <c r="B104" s="89" t="s">
        <v>515</v>
      </c>
      <c r="C104" s="90"/>
      <c r="D104" s="98"/>
      <c r="E104" s="91" t="b">
        <v>0</v>
      </c>
      <c r="F104" s="92" t="s">
        <v>443</v>
      </c>
      <c r="G104" s="93" t="s">
        <v>443</v>
      </c>
      <c r="H104" s="94" t="s">
        <v>443</v>
      </c>
      <c r="I104" s="94" t="s">
        <v>443</v>
      </c>
      <c r="J104" s="119" t="s">
        <v>443</v>
      </c>
      <c r="K104" s="55"/>
      <c r="L104" s="124" t="s">
        <v>441</v>
      </c>
      <c r="M104" s="125" t="e">
        <v>#N/A</v>
      </c>
      <c r="N104" s="61" t="b">
        <v>0</v>
      </c>
      <c r="O104" s="123"/>
    </row>
    <row r="105" hidden="1" spans="2:15">
      <c r="B105" s="89" t="s">
        <v>516</v>
      </c>
      <c r="C105" s="90"/>
      <c r="D105" s="98"/>
      <c r="E105" s="91" t="b">
        <v>0</v>
      </c>
      <c r="F105" s="92" t="s">
        <v>443</v>
      </c>
      <c r="G105" s="93" t="s">
        <v>443</v>
      </c>
      <c r="H105" s="94" t="s">
        <v>443</v>
      </c>
      <c r="I105" s="94" t="s">
        <v>443</v>
      </c>
      <c r="J105" s="119" t="s">
        <v>443</v>
      </c>
      <c r="K105" s="55"/>
      <c r="L105" s="124" t="s">
        <v>441</v>
      </c>
      <c r="M105" s="125" t="e">
        <v>#N/A</v>
      </c>
      <c r="N105" s="61" t="b">
        <v>0</v>
      </c>
      <c r="O105" s="123"/>
    </row>
    <row r="106" hidden="1" spans="2:15">
      <c r="B106" s="89" t="s">
        <v>517</v>
      </c>
      <c r="C106" s="90"/>
      <c r="D106" s="98"/>
      <c r="E106" s="91" t="b">
        <v>0</v>
      </c>
      <c r="F106" s="92" t="s">
        <v>443</v>
      </c>
      <c r="G106" s="93" t="s">
        <v>443</v>
      </c>
      <c r="H106" s="94" t="s">
        <v>443</v>
      </c>
      <c r="I106" s="94" t="s">
        <v>443</v>
      </c>
      <c r="J106" s="119" t="s">
        <v>443</v>
      </c>
      <c r="K106" s="55"/>
      <c r="L106" s="124" t="s">
        <v>441</v>
      </c>
      <c r="M106" s="125" t="e">
        <v>#N/A</v>
      </c>
      <c r="N106" s="61" t="b">
        <v>0</v>
      </c>
      <c r="O106" s="123"/>
    </row>
    <row r="107" hidden="1" spans="2:15">
      <c r="B107" s="89" t="s">
        <v>518</v>
      </c>
      <c r="C107" s="90"/>
      <c r="D107" s="98"/>
      <c r="E107" s="91" t="b">
        <v>0</v>
      </c>
      <c r="F107" s="92" t="s">
        <v>443</v>
      </c>
      <c r="G107" s="93" t="s">
        <v>443</v>
      </c>
      <c r="H107" s="94" t="s">
        <v>443</v>
      </c>
      <c r="I107" s="94" t="s">
        <v>443</v>
      </c>
      <c r="J107" s="119" t="s">
        <v>443</v>
      </c>
      <c r="K107" s="55"/>
      <c r="L107" s="124" t="s">
        <v>441</v>
      </c>
      <c r="M107" s="125" t="e">
        <v>#N/A</v>
      </c>
      <c r="N107" s="61" t="b">
        <v>0</v>
      </c>
      <c r="O107" s="123"/>
    </row>
    <row r="108" hidden="1" spans="2:15">
      <c r="B108" s="89" t="s">
        <v>519</v>
      </c>
      <c r="C108" s="90"/>
      <c r="D108" s="98"/>
      <c r="E108" s="91" t="b">
        <v>0</v>
      </c>
      <c r="F108" s="92" t="s">
        <v>443</v>
      </c>
      <c r="G108" s="93" t="s">
        <v>443</v>
      </c>
      <c r="H108" s="94" t="s">
        <v>443</v>
      </c>
      <c r="I108" s="94" t="s">
        <v>443</v>
      </c>
      <c r="J108" s="119" t="s">
        <v>443</v>
      </c>
      <c r="K108" s="55"/>
      <c r="L108" s="124" t="s">
        <v>441</v>
      </c>
      <c r="M108" s="125" t="e">
        <v>#N/A</v>
      </c>
      <c r="N108" s="61" t="b">
        <v>0</v>
      </c>
      <c r="O108" s="123"/>
    </row>
    <row r="109" hidden="1" spans="2:15">
      <c r="B109" s="89" t="s">
        <v>520</v>
      </c>
      <c r="C109" s="90"/>
      <c r="D109" s="98"/>
      <c r="E109" s="91" t="b">
        <v>0</v>
      </c>
      <c r="F109" s="92" t="s">
        <v>443</v>
      </c>
      <c r="G109" s="93" t="s">
        <v>443</v>
      </c>
      <c r="H109" s="94" t="s">
        <v>443</v>
      </c>
      <c r="I109" s="94" t="s">
        <v>443</v>
      </c>
      <c r="J109" s="119" t="s">
        <v>443</v>
      </c>
      <c r="K109" s="55"/>
      <c r="L109" s="124" t="s">
        <v>441</v>
      </c>
      <c r="M109" s="125" t="e">
        <v>#N/A</v>
      </c>
      <c r="N109" s="61" t="b">
        <v>0</v>
      </c>
      <c r="O109" s="123"/>
    </row>
    <row r="110" hidden="1" spans="2:15">
      <c r="B110" s="89" t="s">
        <v>521</v>
      </c>
      <c r="C110" s="90"/>
      <c r="D110" s="98"/>
      <c r="E110" s="91" t="b">
        <v>0</v>
      </c>
      <c r="F110" s="92" t="s">
        <v>443</v>
      </c>
      <c r="G110" s="93" t="s">
        <v>443</v>
      </c>
      <c r="H110" s="94" t="s">
        <v>443</v>
      </c>
      <c r="I110" s="94" t="s">
        <v>443</v>
      </c>
      <c r="J110" s="119" t="s">
        <v>443</v>
      </c>
      <c r="K110" s="55"/>
      <c r="L110" s="124" t="s">
        <v>441</v>
      </c>
      <c r="M110" s="125" t="e">
        <v>#N/A</v>
      </c>
      <c r="N110" s="61" t="b">
        <v>0</v>
      </c>
      <c r="O110" s="123"/>
    </row>
    <row r="111" hidden="1" spans="2:15">
      <c r="B111" s="89" t="s">
        <v>522</v>
      </c>
      <c r="C111" s="90"/>
      <c r="D111" s="98"/>
      <c r="E111" s="91" t="b">
        <v>0</v>
      </c>
      <c r="F111" s="92" t="s">
        <v>443</v>
      </c>
      <c r="G111" s="93" t="s">
        <v>443</v>
      </c>
      <c r="H111" s="94" t="s">
        <v>443</v>
      </c>
      <c r="I111" s="94" t="s">
        <v>443</v>
      </c>
      <c r="J111" s="119" t="s">
        <v>443</v>
      </c>
      <c r="K111" s="55"/>
      <c r="L111" s="124" t="s">
        <v>441</v>
      </c>
      <c r="M111" s="125" t="e">
        <v>#N/A</v>
      </c>
      <c r="N111" s="61" t="b">
        <v>0</v>
      </c>
      <c r="O111" s="123"/>
    </row>
    <row r="112" hidden="1" spans="2:15">
      <c r="B112" s="89" t="s">
        <v>523</v>
      </c>
      <c r="C112" s="90"/>
      <c r="D112" s="98"/>
      <c r="E112" s="91" t="b">
        <v>0</v>
      </c>
      <c r="F112" s="92" t="s">
        <v>443</v>
      </c>
      <c r="G112" s="93" t="s">
        <v>443</v>
      </c>
      <c r="H112" s="94" t="s">
        <v>443</v>
      </c>
      <c r="I112" s="94" t="s">
        <v>443</v>
      </c>
      <c r="J112" s="119" t="s">
        <v>443</v>
      </c>
      <c r="K112" s="55"/>
      <c r="L112" s="124" t="s">
        <v>441</v>
      </c>
      <c r="M112" s="125" t="e">
        <v>#N/A</v>
      </c>
      <c r="N112" s="61" t="b">
        <v>0</v>
      </c>
      <c r="O112" s="123"/>
    </row>
    <row r="113" hidden="1" spans="2:15">
      <c r="B113" s="89" t="s">
        <v>524</v>
      </c>
      <c r="C113" s="90"/>
      <c r="D113" s="98"/>
      <c r="E113" s="91" t="b">
        <v>0</v>
      </c>
      <c r="F113" s="92" t="s">
        <v>443</v>
      </c>
      <c r="G113" s="93" t="s">
        <v>443</v>
      </c>
      <c r="H113" s="94" t="s">
        <v>443</v>
      </c>
      <c r="I113" s="94" t="s">
        <v>443</v>
      </c>
      <c r="J113" s="119" t="s">
        <v>443</v>
      </c>
      <c r="K113" s="55"/>
      <c r="L113" s="124" t="s">
        <v>441</v>
      </c>
      <c r="M113" s="125" t="e">
        <v>#N/A</v>
      </c>
      <c r="N113" s="61" t="b">
        <v>0</v>
      </c>
      <c r="O113" s="123"/>
    </row>
    <row r="114" hidden="1" spans="2:15">
      <c r="B114" s="89" t="s">
        <v>525</v>
      </c>
      <c r="C114" s="90"/>
      <c r="D114" s="98"/>
      <c r="E114" s="91" t="b">
        <v>0</v>
      </c>
      <c r="F114" s="92" t="s">
        <v>443</v>
      </c>
      <c r="G114" s="93" t="s">
        <v>443</v>
      </c>
      <c r="H114" s="94" t="s">
        <v>443</v>
      </c>
      <c r="I114" s="94" t="s">
        <v>443</v>
      </c>
      <c r="J114" s="119" t="s">
        <v>443</v>
      </c>
      <c r="K114" s="55"/>
      <c r="L114" s="124" t="s">
        <v>441</v>
      </c>
      <c r="M114" s="125" t="e">
        <v>#N/A</v>
      </c>
      <c r="N114" s="61" t="b">
        <v>0</v>
      </c>
      <c r="O114" s="123"/>
    </row>
    <row r="115" hidden="1" spans="2:15">
      <c r="B115" s="89" t="s">
        <v>526</v>
      </c>
      <c r="C115" s="90"/>
      <c r="D115" s="98"/>
      <c r="E115" s="91" t="b">
        <v>0</v>
      </c>
      <c r="F115" s="92" t="s">
        <v>443</v>
      </c>
      <c r="G115" s="93" t="s">
        <v>443</v>
      </c>
      <c r="H115" s="94" t="s">
        <v>443</v>
      </c>
      <c r="I115" s="94" t="s">
        <v>443</v>
      </c>
      <c r="J115" s="119" t="s">
        <v>443</v>
      </c>
      <c r="K115" s="55"/>
      <c r="L115" s="124" t="s">
        <v>441</v>
      </c>
      <c r="M115" s="125" t="e">
        <v>#N/A</v>
      </c>
      <c r="N115" s="61" t="b">
        <v>0</v>
      </c>
      <c r="O115" s="123"/>
    </row>
    <row r="116" hidden="1" spans="2:15">
      <c r="B116" s="89" t="s">
        <v>527</v>
      </c>
      <c r="C116" s="90"/>
      <c r="D116" s="98"/>
      <c r="E116" s="91" t="b">
        <v>0</v>
      </c>
      <c r="F116" s="92" t="s">
        <v>443</v>
      </c>
      <c r="G116" s="93" t="s">
        <v>443</v>
      </c>
      <c r="H116" s="94" t="s">
        <v>443</v>
      </c>
      <c r="I116" s="94" t="s">
        <v>443</v>
      </c>
      <c r="J116" s="119" t="s">
        <v>443</v>
      </c>
      <c r="K116" s="55"/>
      <c r="L116" s="124" t="s">
        <v>441</v>
      </c>
      <c r="M116" s="125" t="e">
        <v>#N/A</v>
      </c>
      <c r="N116" s="61" t="b">
        <v>0</v>
      </c>
      <c r="O116" s="123"/>
    </row>
    <row r="117" hidden="1" spans="2:15">
      <c r="B117" s="126"/>
      <c r="C117" s="127"/>
      <c r="D117" s="128"/>
      <c r="E117" s="127"/>
      <c r="F117" s="127"/>
      <c r="G117" s="127"/>
      <c r="H117" s="127"/>
      <c r="I117" s="127"/>
      <c r="J117" s="129"/>
      <c r="K117" s="55"/>
      <c r="L117" s="130"/>
      <c r="M117" s="131"/>
      <c r="N117" s="132"/>
      <c r="O117" s="133"/>
    </row>
    <row r="118" spans="2:15">
      <c r="B118" s="86">
        <v>2</v>
      </c>
      <c r="C118" s="87" t="s">
        <v>181</v>
      </c>
      <c r="D118" s="88"/>
      <c r="E118" s="88"/>
      <c r="F118" s="88"/>
      <c r="G118" s="88"/>
      <c r="H118" s="88"/>
      <c r="I118" s="88"/>
      <c r="J118" s="118">
        <v>721476.2</v>
      </c>
      <c r="O118" s="133"/>
    </row>
    <row r="119" spans="2:15">
      <c r="B119" s="89" t="s">
        <v>182</v>
      </c>
      <c r="C119" s="90" t="s">
        <v>121</v>
      </c>
      <c r="D119" s="90" t="s">
        <v>183</v>
      </c>
      <c r="E119" s="91" t="s">
        <v>184</v>
      </c>
      <c r="F119" s="92" t="s">
        <v>156</v>
      </c>
      <c r="G119" s="93">
        <v>4430.4</v>
      </c>
      <c r="H119" s="94">
        <v>21.18</v>
      </c>
      <c r="I119" s="94">
        <v>26.48</v>
      </c>
      <c r="J119" s="119">
        <v>117316.99</v>
      </c>
      <c r="L119" s="120" t="s">
        <v>441</v>
      </c>
      <c r="M119" s="121">
        <v>0.25</v>
      </c>
      <c r="N119" s="61">
        <v>21.18</v>
      </c>
      <c r="O119" s="123"/>
    </row>
    <row r="120" ht="38.25" spans="2:15">
      <c r="B120" s="89" t="s">
        <v>186</v>
      </c>
      <c r="C120" s="90" t="s">
        <v>135</v>
      </c>
      <c r="D120" s="90">
        <v>100973</v>
      </c>
      <c r="E120" s="91" t="s">
        <v>187</v>
      </c>
      <c r="F120" s="92" t="s">
        <v>156</v>
      </c>
      <c r="G120" s="93">
        <v>3047.67</v>
      </c>
      <c r="H120" s="94">
        <v>9.48</v>
      </c>
      <c r="I120" s="94">
        <v>11.85</v>
      </c>
      <c r="J120" s="119">
        <v>36114.89</v>
      </c>
      <c r="L120" s="120" t="s">
        <v>441</v>
      </c>
      <c r="M120" s="121">
        <v>0.25</v>
      </c>
      <c r="N120" s="61">
        <v>9.48</v>
      </c>
      <c r="O120" s="123"/>
    </row>
    <row r="121" spans="2:15">
      <c r="B121" s="89" t="s">
        <v>189</v>
      </c>
      <c r="C121" s="90" t="s">
        <v>121</v>
      </c>
      <c r="D121" s="90" t="s">
        <v>190</v>
      </c>
      <c r="E121" s="91" t="s">
        <v>191</v>
      </c>
      <c r="F121" s="92" t="s">
        <v>170</v>
      </c>
      <c r="G121" s="93">
        <v>121906.72</v>
      </c>
      <c r="H121" s="94">
        <v>1.89</v>
      </c>
      <c r="I121" s="94">
        <v>2.36</v>
      </c>
      <c r="J121" s="119">
        <v>287699.86</v>
      </c>
      <c r="L121" s="120" t="s">
        <v>441</v>
      </c>
      <c r="M121" s="121">
        <v>0.25</v>
      </c>
      <c r="N121" s="61">
        <v>1.89</v>
      </c>
      <c r="O121" s="123"/>
    </row>
    <row r="122" spans="2:15">
      <c r="B122" s="89" t="s">
        <v>193</v>
      </c>
      <c r="C122" s="90" t="s">
        <v>121</v>
      </c>
      <c r="D122" s="98" t="s">
        <v>194</v>
      </c>
      <c r="E122" s="91" t="s">
        <v>195</v>
      </c>
      <c r="F122" s="92" t="s">
        <v>156</v>
      </c>
      <c r="G122" s="93">
        <v>2086.04</v>
      </c>
      <c r="H122" s="94">
        <v>7.57</v>
      </c>
      <c r="I122" s="94">
        <v>9.46</v>
      </c>
      <c r="J122" s="119">
        <v>19733.94</v>
      </c>
      <c r="L122" s="120" t="s">
        <v>441</v>
      </c>
      <c r="M122" s="121">
        <v>0.25</v>
      </c>
      <c r="N122" s="61">
        <v>7.57</v>
      </c>
      <c r="O122" s="123"/>
    </row>
    <row r="123" spans="2:15">
      <c r="B123" s="89" t="s">
        <v>197</v>
      </c>
      <c r="C123" s="90" t="s">
        <v>121</v>
      </c>
      <c r="D123" s="90" t="s">
        <v>173</v>
      </c>
      <c r="E123" s="91" t="s">
        <v>174</v>
      </c>
      <c r="F123" s="92" t="s">
        <v>156</v>
      </c>
      <c r="G123" s="93">
        <v>3047.67</v>
      </c>
      <c r="H123" s="94">
        <v>30.67</v>
      </c>
      <c r="I123" s="94">
        <v>38.34</v>
      </c>
      <c r="J123" s="119">
        <v>116847.67</v>
      </c>
      <c r="K123" s="55"/>
      <c r="L123" s="124" t="s">
        <v>441</v>
      </c>
      <c r="M123" s="125">
        <v>0.25</v>
      </c>
      <c r="N123" s="61">
        <v>30.67</v>
      </c>
      <c r="O123" s="123"/>
    </row>
    <row r="124" spans="2:15">
      <c r="B124" s="89" t="s">
        <v>198</v>
      </c>
      <c r="C124" s="90" t="s">
        <v>121</v>
      </c>
      <c r="D124" s="98" t="s">
        <v>199</v>
      </c>
      <c r="E124" s="91" t="s">
        <v>200</v>
      </c>
      <c r="F124" s="92" t="s">
        <v>120</v>
      </c>
      <c r="G124" s="93">
        <v>297</v>
      </c>
      <c r="H124" s="94">
        <v>387.24</v>
      </c>
      <c r="I124" s="94">
        <v>484.05</v>
      </c>
      <c r="J124" s="119">
        <v>143762.85</v>
      </c>
      <c r="K124" s="55"/>
      <c r="L124" s="124" t="s">
        <v>441</v>
      </c>
      <c r="M124" s="125">
        <v>0.25</v>
      </c>
      <c r="N124" s="61">
        <v>387.24</v>
      </c>
      <c r="O124" s="123"/>
    </row>
    <row r="125" hidden="1" spans="2:15">
      <c r="B125" s="89" t="s">
        <v>528</v>
      </c>
      <c r="C125" s="90"/>
      <c r="D125" s="98"/>
      <c r="E125" s="91" t="b">
        <v>0</v>
      </c>
      <c r="F125" s="92" t="s">
        <v>443</v>
      </c>
      <c r="G125" s="93" t="s">
        <v>443</v>
      </c>
      <c r="H125" s="94" t="s">
        <v>443</v>
      </c>
      <c r="I125" s="94" t="s">
        <v>443</v>
      </c>
      <c r="J125" s="119" t="s">
        <v>443</v>
      </c>
      <c r="K125" s="55"/>
      <c r="L125" s="124" t="s">
        <v>441</v>
      </c>
      <c r="M125" s="125" t="e">
        <v>#N/A</v>
      </c>
      <c r="N125" s="61" t="b">
        <v>0</v>
      </c>
      <c r="O125" s="123"/>
    </row>
    <row r="126" hidden="1" spans="2:15">
      <c r="B126" s="89" t="s">
        <v>529</v>
      </c>
      <c r="C126" s="90"/>
      <c r="D126" s="98"/>
      <c r="E126" s="91" t="b">
        <v>0</v>
      </c>
      <c r="F126" s="92" t="s">
        <v>443</v>
      </c>
      <c r="G126" s="93" t="s">
        <v>443</v>
      </c>
      <c r="H126" s="94" t="s">
        <v>443</v>
      </c>
      <c r="I126" s="94" t="s">
        <v>443</v>
      </c>
      <c r="J126" s="119" t="s">
        <v>443</v>
      </c>
      <c r="K126" s="55"/>
      <c r="L126" s="124" t="s">
        <v>441</v>
      </c>
      <c r="M126" s="125" t="e">
        <v>#N/A</v>
      </c>
      <c r="N126" s="61" t="b">
        <v>0</v>
      </c>
      <c r="O126" s="123"/>
    </row>
    <row r="127" hidden="1" spans="2:15">
      <c r="B127" s="89" t="s">
        <v>530</v>
      </c>
      <c r="C127" s="90"/>
      <c r="D127" s="98"/>
      <c r="E127" s="91" t="b">
        <v>0</v>
      </c>
      <c r="F127" s="92" t="s">
        <v>443</v>
      </c>
      <c r="G127" s="93" t="s">
        <v>443</v>
      </c>
      <c r="H127" s="94" t="s">
        <v>443</v>
      </c>
      <c r="I127" s="94" t="s">
        <v>443</v>
      </c>
      <c r="J127" s="119" t="s">
        <v>443</v>
      </c>
      <c r="K127" s="55"/>
      <c r="L127" s="124" t="s">
        <v>441</v>
      </c>
      <c r="M127" s="125" t="e">
        <v>#N/A</v>
      </c>
      <c r="N127" s="61" t="b">
        <v>0</v>
      </c>
      <c r="O127" s="123"/>
    </row>
    <row r="128" hidden="1" spans="2:15">
      <c r="B128" s="89" t="s">
        <v>531</v>
      </c>
      <c r="C128" s="90"/>
      <c r="D128" s="98"/>
      <c r="E128" s="91" t="b">
        <v>0</v>
      </c>
      <c r="F128" s="92" t="s">
        <v>443</v>
      </c>
      <c r="G128" s="93" t="s">
        <v>443</v>
      </c>
      <c r="H128" s="94" t="s">
        <v>443</v>
      </c>
      <c r="I128" s="94" t="s">
        <v>443</v>
      </c>
      <c r="J128" s="119" t="s">
        <v>443</v>
      </c>
      <c r="K128" s="55"/>
      <c r="L128" s="124" t="s">
        <v>441</v>
      </c>
      <c r="M128" s="125" t="e">
        <v>#N/A</v>
      </c>
      <c r="N128" s="61" t="b">
        <v>0</v>
      </c>
      <c r="O128" s="123"/>
    </row>
    <row r="129" hidden="1" spans="2:15">
      <c r="B129" s="89" t="s">
        <v>532</v>
      </c>
      <c r="C129" s="90"/>
      <c r="D129" s="98"/>
      <c r="E129" s="91" t="b">
        <v>0</v>
      </c>
      <c r="F129" s="92" t="s">
        <v>443</v>
      </c>
      <c r="G129" s="93" t="s">
        <v>443</v>
      </c>
      <c r="H129" s="94" t="s">
        <v>443</v>
      </c>
      <c r="I129" s="94" t="s">
        <v>443</v>
      </c>
      <c r="J129" s="119" t="s">
        <v>443</v>
      </c>
      <c r="K129" s="55"/>
      <c r="L129" s="124" t="s">
        <v>441</v>
      </c>
      <c r="M129" s="125" t="e">
        <v>#N/A</v>
      </c>
      <c r="N129" s="61" t="b">
        <v>0</v>
      </c>
      <c r="O129" s="123"/>
    </row>
    <row r="130" hidden="1" spans="2:15">
      <c r="B130" s="89" t="s">
        <v>533</v>
      </c>
      <c r="C130" s="90"/>
      <c r="D130" s="98"/>
      <c r="E130" s="91" t="b">
        <v>0</v>
      </c>
      <c r="F130" s="92" t="s">
        <v>443</v>
      </c>
      <c r="G130" s="93" t="s">
        <v>443</v>
      </c>
      <c r="H130" s="94" t="s">
        <v>443</v>
      </c>
      <c r="I130" s="94" t="s">
        <v>443</v>
      </c>
      <c r="J130" s="119" t="s">
        <v>443</v>
      </c>
      <c r="K130" s="55"/>
      <c r="L130" s="124" t="s">
        <v>441</v>
      </c>
      <c r="M130" s="125" t="e">
        <v>#N/A</v>
      </c>
      <c r="N130" s="61" t="b">
        <v>0</v>
      </c>
      <c r="O130" s="123"/>
    </row>
    <row r="131" hidden="1" spans="2:15">
      <c r="B131" s="89" t="s">
        <v>534</v>
      </c>
      <c r="C131" s="90"/>
      <c r="D131" s="98"/>
      <c r="E131" s="91" t="b">
        <v>0</v>
      </c>
      <c r="F131" s="92" t="s">
        <v>443</v>
      </c>
      <c r="G131" s="93" t="s">
        <v>443</v>
      </c>
      <c r="H131" s="94" t="s">
        <v>443</v>
      </c>
      <c r="I131" s="94" t="s">
        <v>443</v>
      </c>
      <c r="J131" s="119" t="s">
        <v>443</v>
      </c>
      <c r="K131" s="55"/>
      <c r="L131" s="124" t="s">
        <v>441</v>
      </c>
      <c r="M131" s="125" t="e">
        <v>#N/A</v>
      </c>
      <c r="N131" s="61" t="b">
        <v>0</v>
      </c>
      <c r="O131" s="123"/>
    </row>
    <row r="132" hidden="1" spans="2:15">
      <c r="B132" s="89" t="s">
        <v>535</v>
      </c>
      <c r="C132" s="90"/>
      <c r="D132" s="98"/>
      <c r="E132" s="91" t="b">
        <v>0</v>
      </c>
      <c r="F132" s="92" t="s">
        <v>443</v>
      </c>
      <c r="G132" s="93" t="s">
        <v>443</v>
      </c>
      <c r="H132" s="94" t="s">
        <v>443</v>
      </c>
      <c r="I132" s="94" t="s">
        <v>443</v>
      </c>
      <c r="J132" s="119" t="s">
        <v>443</v>
      </c>
      <c r="K132" s="55"/>
      <c r="L132" s="124" t="s">
        <v>441</v>
      </c>
      <c r="M132" s="125" t="e">
        <v>#N/A</v>
      </c>
      <c r="N132" s="61" t="b">
        <v>0</v>
      </c>
      <c r="O132" s="123"/>
    </row>
    <row r="133" hidden="1" spans="2:15">
      <c r="B133" s="89" t="s">
        <v>536</v>
      </c>
      <c r="C133" s="90"/>
      <c r="D133" s="98"/>
      <c r="E133" s="91" t="b">
        <v>0</v>
      </c>
      <c r="F133" s="92" t="s">
        <v>443</v>
      </c>
      <c r="G133" s="93" t="s">
        <v>443</v>
      </c>
      <c r="H133" s="94" t="s">
        <v>443</v>
      </c>
      <c r="I133" s="94" t="s">
        <v>443</v>
      </c>
      <c r="J133" s="119" t="s">
        <v>443</v>
      </c>
      <c r="K133" s="55"/>
      <c r="L133" s="124" t="s">
        <v>441</v>
      </c>
      <c r="M133" s="125" t="e">
        <v>#N/A</v>
      </c>
      <c r="N133" s="61" t="b">
        <v>0</v>
      </c>
      <c r="O133" s="123"/>
    </row>
    <row r="134" hidden="1" spans="2:15">
      <c r="B134" s="89" t="s">
        <v>537</v>
      </c>
      <c r="C134" s="90"/>
      <c r="D134" s="98"/>
      <c r="E134" s="91" t="b">
        <v>0</v>
      </c>
      <c r="F134" s="92" t="s">
        <v>443</v>
      </c>
      <c r="G134" s="93" t="s">
        <v>443</v>
      </c>
      <c r="H134" s="94" t="s">
        <v>443</v>
      </c>
      <c r="I134" s="94" t="s">
        <v>443</v>
      </c>
      <c r="J134" s="119" t="s">
        <v>443</v>
      </c>
      <c r="K134" s="55"/>
      <c r="L134" s="124" t="s">
        <v>441</v>
      </c>
      <c r="M134" s="125" t="e">
        <v>#N/A</v>
      </c>
      <c r="N134" s="61" t="b">
        <v>0</v>
      </c>
      <c r="O134" s="123"/>
    </row>
    <row r="135" hidden="1" spans="2:15">
      <c r="B135" s="89" t="s">
        <v>538</v>
      </c>
      <c r="C135" s="90"/>
      <c r="D135" s="98"/>
      <c r="E135" s="91" t="b">
        <v>0</v>
      </c>
      <c r="F135" s="92" t="s">
        <v>443</v>
      </c>
      <c r="G135" s="93" t="s">
        <v>443</v>
      </c>
      <c r="H135" s="94" t="s">
        <v>443</v>
      </c>
      <c r="I135" s="94" t="s">
        <v>443</v>
      </c>
      <c r="J135" s="119" t="s">
        <v>443</v>
      </c>
      <c r="K135" s="55"/>
      <c r="L135" s="124" t="s">
        <v>441</v>
      </c>
      <c r="M135" s="125" t="e">
        <v>#N/A</v>
      </c>
      <c r="N135" s="61" t="b">
        <v>0</v>
      </c>
      <c r="O135" s="123"/>
    </row>
    <row r="136" hidden="1" spans="2:15">
      <c r="B136" s="89" t="s">
        <v>539</v>
      </c>
      <c r="C136" s="90"/>
      <c r="D136" s="98"/>
      <c r="E136" s="91" t="b">
        <v>0</v>
      </c>
      <c r="F136" s="92" t="s">
        <v>443</v>
      </c>
      <c r="G136" s="93" t="s">
        <v>443</v>
      </c>
      <c r="H136" s="94" t="s">
        <v>443</v>
      </c>
      <c r="I136" s="94" t="s">
        <v>443</v>
      </c>
      <c r="J136" s="119" t="s">
        <v>443</v>
      </c>
      <c r="K136" s="55"/>
      <c r="L136" s="124" t="s">
        <v>441</v>
      </c>
      <c r="M136" s="125" t="e">
        <v>#N/A</v>
      </c>
      <c r="N136" s="61" t="b">
        <v>0</v>
      </c>
      <c r="O136" s="123"/>
    </row>
    <row r="137" hidden="1" spans="2:15">
      <c r="B137" s="89" t="s">
        <v>540</v>
      </c>
      <c r="C137" s="90"/>
      <c r="D137" s="98"/>
      <c r="E137" s="91" t="b">
        <v>0</v>
      </c>
      <c r="F137" s="92" t="s">
        <v>443</v>
      </c>
      <c r="G137" s="93" t="s">
        <v>443</v>
      </c>
      <c r="H137" s="94" t="s">
        <v>443</v>
      </c>
      <c r="I137" s="94" t="s">
        <v>443</v>
      </c>
      <c r="J137" s="119" t="s">
        <v>443</v>
      </c>
      <c r="K137" s="55"/>
      <c r="L137" s="124" t="s">
        <v>441</v>
      </c>
      <c r="M137" s="125" t="e">
        <v>#N/A</v>
      </c>
      <c r="N137" s="61" t="b">
        <v>0</v>
      </c>
      <c r="O137" s="123"/>
    </row>
    <row r="138" hidden="1" spans="2:15">
      <c r="B138" s="89" t="s">
        <v>541</v>
      </c>
      <c r="C138" s="90"/>
      <c r="D138" s="98"/>
      <c r="E138" s="91" t="b">
        <v>0</v>
      </c>
      <c r="F138" s="92" t="s">
        <v>443</v>
      </c>
      <c r="G138" s="93" t="s">
        <v>443</v>
      </c>
      <c r="H138" s="94" t="s">
        <v>443</v>
      </c>
      <c r="I138" s="94" t="s">
        <v>443</v>
      </c>
      <c r="J138" s="119" t="s">
        <v>443</v>
      </c>
      <c r="K138" s="55"/>
      <c r="L138" s="124" t="s">
        <v>441</v>
      </c>
      <c r="M138" s="125" t="e">
        <v>#N/A</v>
      </c>
      <c r="N138" s="61" t="b">
        <v>0</v>
      </c>
      <c r="O138" s="123"/>
    </row>
    <row r="139" hidden="1" spans="2:15">
      <c r="B139" s="89" t="s">
        <v>542</v>
      </c>
      <c r="C139" s="90"/>
      <c r="D139" s="98"/>
      <c r="E139" s="91" t="b">
        <v>0</v>
      </c>
      <c r="F139" s="92" t="s">
        <v>443</v>
      </c>
      <c r="G139" s="93" t="s">
        <v>443</v>
      </c>
      <c r="H139" s="94" t="s">
        <v>443</v>
      </c>
      <c r="I139" s="94" t="s">
        <v>443</v>
      </c>
      <c r="J139" s="119" t="s">
        <v>443</v>
      </c>
      <c r="K139" s="55"/>
      <c r="L139" s="124" t="s">
        <v>441</v>
      </c>
      <c r="M139" s="125" t="e">
        <v>#N/A</v>
      </c>
      <c r="N139" s="61" t="b">
        <v>0</v>
      </c>
      <c r="O139" s="123"/>
    </row>
    <row r="140" hidden="1" spans="2:15">
      <c r="B140" s="89" t="s">
        <v>543</v>
      </c>
      <c r="C140" s="90"/>
      <c r="D140" s="98"/>
      <c r="E140" s="91" t="b">
        <v>0</v>
      </c>
      <c r="F140" s="92" t="s">
        <v>443</v>
      </c>
      <c r="G140" s="93" t="s">
        <v>443</v>
      </c>
      <c r="H140" s="94" t="s">
        <v>443</v>
      </c>
      <c r="I140" s="94" t="s">
        <v>443</v>
      </c>
      <c r="J140" s="119" t="s">
        <v>443</v>
      </c>
      <c r="K140" s="55"/>
      <c r="L140" s="124" t="s">
        <v>441</v>
      </c>
      <c r="M140" s="125" t="e">
        <v>#N/A</v>
      </c>
      <c r="N140" s="61" t="b">
        <v>0</v>
      </c>
      <c r="O140" s="123"/>
    </row>
    <row r="141" hidden="1" spans="2:15">
      <c r="B141" s="89" t="s">
        <v>544</v>
      </c>
      <c r="C141" s="90"/>
      <c r="D141" s="98"/>
      <c r="E141" s="91" t="b">
        <v>0</v>
      </c>
      <c r="F141" s="92" t="s">
        <v>443</v>
      </c>
      <c r="G141" s="93" t="s">
        <v>443</v>
      </c>
      <c r="H141" s="94" t="s">
        <v>443</v>
      </c>
      <c r="I141" s="94" t="s">
        <v>443</v>
      </c>
      <c r="J141" s="119" t="s">
        <v>443</v>
      </c>
      <c r="K141" s="55"/>
      <c r="L141" s="124" t="s">
        <v>441</v>
      </c>
      <c r="M141" s="125" t="e">
        <v>#N/A</v>
      </c>
      <c r="N141" s="61" t="b">
        <v>0</v>
      </c>
      <c r="O141" s="123"/>
    </row>
    <row r="142" hidden="1" spans="2:15">
      <c r="B142" s="89" t="s">
        <v>545</v>
      </c>
      <c r="C142" s="90"/>
      <c r="D142" s="98"/>
      <c r="E142" s="91" t="b">
        <v>0</v>
      </c>
      <c r="F142" s="92" t="s">
        <v>443</v>
      </c>
      <c r="G142" s="93" t="s">
        <v>443</v>
      </c>
      <c r="H142" s="94" t="s">
        <v>443</v>
      </c>
      <c r="I142" s="94" t="s">
        <v>443</v>
      </c>
      <c r="J142" s="119" t="s">
        <v>443</v>
      </c>
      <c r="K142" s="55"/>
      <c r="L142" s="124" t="s">
        <v>441</v>
      </c>
      <c r="M142" s="125" t="e">
        <v>#N/A</v>
      </c>
      <c r="N142" s="61" t="b">
        <v>0</v>
      </c>
      <c r="O142" s="123"/>
    </row>
    <row r="143" hidden="1" spans="2:15">
      <c r="B143" s="89" t="s">
        <v>546</v>
      </c>
      <c r="C143" s="90"/>
      <c r="D143" s="98"/>
      <c r="E143" s="91" t="b">
        <v>0</v>
      </c>
      <c r="F143" s="92" t="s">
        <v>443</v>
      </c>
      <c r="G143" s="93" t="s">
        <v>443</v>
      </c>
      <c r="H143" s="94" t="s">
        <v>443</v>
      </c>
      <c r="I143" s="94" t="s">
        <v>443</v>
      </c>
      <c r="J143" s="119" t="s">
        <v>443</v>
      </c>
      <c r="K143" s="55"/>
      <c r="L143" s="124" t="s">
        <v>441</v>
      </c>
      <c r="M143" s="125" t="e">
        <v>#N/A</v>
      </c>
      <c r="N143" s="61" t="b">
        <v>0</v>
      </c>
      <c r="O143" s="123"/>
    </row>
    <row r="144" hidden="1" spans="2:15">
      <c r="B144" s="89" t="s">
        <v>547</v>
      </c>
      <c r="C144" s="90"/>
      <c r="D144" s="98"/>
      <c r="E144" s="91" t="b">
        <v>0</v>
      </c>
      <c r="F144" s="92" t="s">
        <v>443</v>
      </c>
      <c r="G144" s="93" t="s">
        <v>443</v>
      </c>
      <c r="H144" s="94" t="s">
        <v>443</v>
      </c>
      <c r="I144" s="94" t="s">
        <v>443</v>
      </c>
      <c r="J144" s="119" t="s">
        <v>443</v>
      </c>
      <c r="K144" s="55"/>
      <c r="L144" s="124" t="s">
        <v>441</v>
      </c>
      <c r="M144" s="125" t="e">
        <v>#N/A</v>
      </c>
      <c r="N144" s="61" t="b">
        <v>0</v>
      </c>
      <c r="O144" s="123"/>
    </row>
    <row r="145" hidden="1" spans="2:15">
      <c r="B145" s="89" t="s">
        <v>548</v>
      </c>
      <c r="C145" s="90"/>
      <c r="D145" s="98"/>
      <c r="E145" s="91" t="b">
        <v>0</v>
      </c>
      <c r="F145" s="92" t="s">
        <v>443</v>
      </c>
      <c r="G145" s="93" t="s">
        <v>443</v>
      </c>
      <c r="H145" s="94" t="s">
        <v>443</v>
      </c>
      <c r="I145" s="94" t="s">
        <v>443</v>
      </c>
      <c r="J145" s="119" t="s">
        <v>443</v>
      </c>
      <c r="K145" s="55"/>
      <c r="L145" s="124" t="s">
        <v>441</v>
      </c>
      <c r="M145" s="125" t="e">
        <v>#N/A</v>
      </c>
      <c r="N145" s="61" t="b">
        <v>0</v>
      </c>
      <c r="O145" s="123"/>
    </row>
    <row r="146" hidden="1" spans="2:15">
      <c r="B146" s="89" t="s">
        <v>549</v>
      </c>
      <c r="C146" s="90"/>
      <c r="D146" s="98"/>
      <c r="E146" s="91" t="b">
        <v>0</v>
      </c>
      <c r="F146" s="92" t="s">
        <v>443</v>
      </c>
      <c r="G146" s="93" t="s">
        <v>443</v>
      </c>
      <c r="H146" s="94" t="s">
        <v>443</v>
      </c>
      <c r="I146" s="94" t="s">
        <v>443</v>
      </c>
      <c r="J146" s="119" t="s">
        <v>443</v>
      </c>
      <c r="K146" s="55"/>
      <c r="L146" s="124" t="s">
        <v>441</v>
      </c>
      <c r="M146" s="125" t="e">
        <v>#N/A</v>
      </c>
      <c r="N146" s="61" t="b">
        <v>0</v>
      </c>
      <c r="O146" s="123"/>
    </row>
    <row r="147" hidden="1" spans="2:15">
      <c r="B147" s="89" t="s">
        <v>550</v>
      </c>
      <c r="C147" s="90"/>
      <c r="D147" s="98"/>
      <c r="E147" s="91" t="b">
        <v>0</v>
      </c>
      <c r="F147" s="92" t="s">
        <v>443</v>
      </c>
      <c r="G147" s="93" t="s">
        <v>443</v>
      </c>
      <c r="H147" s="94" t="s">
        <v>443</v>
      </c>
      <c r="I147" s="94" t="s">
        <v>443</v>
      </c>
      <c r="J147" s="119" t="s">
        <v>443</v>
      </c>
      <c r="K147" s="55"/>
      <c r="L147" s="124" t="s">
        <v>441</v>
      </c>
      <c r="M147" s="125" t="e">
        <v>#N/A</v>
      </c>
      <c r="N147" s="61" t="b">
        <v>0</v>
      </c>
      <c r="O147" s="123"/>
    </row>
    <row r="148" hidden="1" spans="2:15">
      <c r="B148" s="89" t="s">
        <v>551</v>
      </c>
      <c r="C148" s="90"/>
      <c r="D148" s="98"/>
      <c r="E148" s="91" t="b">
        <v>0</v>
      </c>
      <c r="F148" s="92" t="s">
        <v>443</v>
      </c>
      <c r="G148" s="93" t="s">
        <v>443</v>
      </c>
      <c r="H148" s="94" t="s">
        <v>443</v>
      </c>
      <c r="I148" s="94" t="s">
        <v>443</v>
      </c>
      <c r="J148" s="119" t="s">
        <v>443</v>
      </c>
      <c r="K148" s="55"/>
      <c r="L148" s="124" t="s">
        <v>441</v>
      </c>
      <c r="M148" s="125" t="e">
        <v>#N/A</v>
      </c>
      <c r="N148" s="61" t="b">
        <v>0</v>
      </c>
      <c r="O148" s="123"/>
    </row>
    <row r="149" hidden="1" spans="2:15">
      <c r="B149" s="89" t="s">
        <v>552</v>
      </c>
      <c r="C149" s="90"/>
      <c r="D149" s="98"/>
      <c r="E149" s="91" t="b">
        <v>0</v>
      </c>
      <c r="F149" s="92" t="s">
        <v>443</v>
      </c>
      <c r="G149" s="93" t="s">
        <v>443</v>
      </c>
      <c r="H149" s="94" t="s">
        <v>443</v>
      </c>
      <c r="I149" s="94" t="s">
        <v>443</v>
      </c>
      <c r="J149" s="119" t="s">
        <v>443</v>
      </c>
      <c r="K149" s="55"/>
      <c r="L149" s="124" t="s">
        <v>441</v>
      </c>
      <c r="M149" s="125" t="e">
        <v>#N/A</v>
      </c>
      <c r="N149" s="61" t="b">
        <v>0</v>
      </c>
      <c r="O149" s="123"/>
    </row>
    <row r="150" hidden="1" spans="2:15">
      <c r="B150" s="89" t="s">
        <v>553</v>
      </c>
      <c r="C150" s="90"/>
      <c r="D150" s="98"/>
      <c r="E150" s="91" t="b">
        <v>0</v>
      </c>
      <c r="F150" s="92" t="s">
        <v>443</v>
      </c>
      <c r="G150" s="93" t="s">
        <v>443</v>
      </c>
      <c r="H150" s="94" t="s">
        <v>443</v>
      </c>
      <c r="I150" s="94" t="s">
        <v>443</v>
      </c>
      <c r="J150" s="119" t="s">
        <v>443</v>
      </c>
      <c r="K150" s="55"/>
      <c r="L150" s="124" t="s">
        <v>441</v>
      </c>
      <c r="M150" s="125" t="e">
        <v>#N/A</v>
      </c>
      <c r="N150" s="61" t="b">
        <v>0</v>
      </c>
      <c r="O150" s="123"/>
    </row>
    <row r="151" hidden="1" spans="2:15">
      <c r="B151" s="89" t="s">
        <v>554</v>
      </c>
      <c r="C151" s="90"/>
      <c r="D151" s="98"/>
      <c r="E151" s="91" t="b">
        <v>0</v>
      </c>
      <c r="F151" s="92" t="s">
        <v>443</v>
      </c>
      <c r="G151" s="93" t="s">
        <v>443</v>
      </c>
      <c r="H151" s="94" t="s">
        <v>443</v>
      </c>
      <c r="I151" s="94" t="s">
        <v>443</v>
      </c>
      <c r="J151" s="119" t="s">
        <v>443</v>
      </c>
      <c r="K151" s="55"/>
      <c r="L151" s="124" t="s">
        <v>441</v>
      </c>
      <c r="M151" s="125" t="e">
        <v>#N/A</v>
      </c>
      <c r="N151" s="61" t="b">
        <v>0</v>
      </c>
      <c r="O151" s="123"/>
    </row>
    <row r="152" hidden="1" spans="2:15">
      <c r="B152" s="89" t="s">
        <v>555</v>
      </c>
      <c r="C152" s="90"/>
      <c r="D152" s="98"/>
      <c r="E152" s="91" t="b">
        <v>0</v>
      </c>
      <c r="F152" s="92" t="s">
        <v>443</v>
      </c>
      <c r="G152" s="93" t="s">
        <v>443</v>
      </c>
      <c r="H152" s="94" t="s">
        <v>443</v>
      </c>
      <c r="I152" s="94" t="s">
        <v>443</v>
      </c>
      <c r="J152" s="119" t="s">
        <v>443</v>
      </c>
      <c r="K152" s="55"/>
      <c r="L152" s="124" t="s">
        <v>441</v>
      </c>
      <c r="M152" s="125" t="e">
        <v>#N/A</v>
      </c>
      <c r="N152" s="61" t="b">
        <v>0</v>
      </c>
      <c r="O152" s="123"/>
    </row>
    <row r="153" hidden="1" spans="2:15">
      <c r="B153" s="89" t="s">
        <v>556</v>
      </c>
      <c r="C153" s="90"/>
      <c r="D153" s="98"/>
      <c r="E153" s="91" t="b">
        <v>0</v>
      </c>
      <c r="F153" s="92" t="s">
        <v>443</v>
      </c>
      <c r="G153" s="93" t="s">
        <v>443</v>
      </c>
      <c r="H153" s="94" t="s">
        <v>443</v>
      </c>
      <c r="I153" s="94" t="s">
        <v>443</v>
      </c>
      <c r="J153" s="119" t="s">
        <v>443</v>
      </c>
      <c r="K153" s="55"/>
      <c r="L153" s="124" t="s">
        <v>441</v>
      </c>
      <c r="M153" s="125" t="e">
        <v>#N/A</v>
      </c>
      <c r="N153" s="61" t="b">
        <v>0</v>
      </c>
      <c r="O153" s="123"/>
    </row>
    <row r="154" hidden="1" spans="2:15">
      <c r="B154" s="89" t="s">
        <v>557</v>
      </c>
      <c r="C154" s="90"/>
      <c r="D154" s="98"/>
      <c r="E154" s="91" t="b">
        <v>0</v>
      </c>
      <c r="F154" s="92" t="s">
        <v>443</v>
      </c>
      <c r="G154" s="93" t="s">
        <v>443</v>
      </c>
      <c r="H154" s="94" t="s">
        <v>443</v>
      </c>
      <c r="I154" s="94" t="s">
        <v>443</v>
      </c>
      <c r="J154" s="119" t="s">
        <v>443</v>
      </c>
      <c r="K154" s="55"/>
      <c r="L154" s="124" t="s">
        <v>441</v>
      </c>
      <c r="M154" s="125" t="e">
        <v>#N/A</v>
      </c>
      <c r="N154" s="61" t="b">
        <v>0</v>
      </c>
      <c r="O154" s="123"/>
    </row>
    <row r="155" hidden="1" spans="2:15">
      <c r="B155" s="89" t="s">
        <v>558</v>
      </c>
      <c r="C155" s="90"/>
      <c r="D155" s="98"/>
      <c r="E155" s="91" t="b">
        <v>0</v>
      </c>
      <c r="F155" s="92" t="s">
        <v>443</v>
      </c>
      <c r="G155" s="93" t="s">
        <v>443</v>
      </c>
      <c r="H155" s="94" t="s">
        <v>443</v>
      </c>
      <c r="I155" s="94" t="s">
        <v>443</v>
      </c>
      <c r="J155" s="119" t="s">
        <v>443</v>
      </c>
      <c r="K155" s="55"/>
      <c r="L155" s="124" t="s">
        <v>441</v>
      </c>
      <c r="M155" s="125" t="e">
        <v>#N/A</v>
      </c>
      <c r="N155" s="61" t="b">
        <v>0</v>
      </c>
      <c r="O155" s="123"/>
    </row>
    <row r="156" hidden="1" spans="2:15">
      <c r="B156" s="89" t="s">
        <v>559</v>
      </c>
      <c r="C156" s="90"/>
      <c r="D156" s="98"/>
      <c r="E156" s="91" t="b">
        <v>0</v>
      </c>
      <c r="F156" s="92" t="s">
        <v>443</v>
      </c>
      <c r="G156" s="93" t="s">
        <v>443</v>
      </c>
      <c r="H156" s="94" t="s">
        <v>443</v>
      </c>
      <c r="I156" s="94" t="s">
        <v>443</v>
      </c>
      <c r="J156" s="119" t="s">
        <v>443</v>
      </c>
      <c r="K156" s="55"/>
      <c r="L156" s="124" t="s">
        <v>441</v>
      </c>
      <c r="M156" s="125" t="e">
        <v>#N/A</v>
      </c>
      <c r="N156" s="61" t="b">
        <v>0</v>
      </c>
      <c r="O156" s="123"/>
    </row>
    <row r="157" hidden="1" spans="2:15">
      <c r="B157" s="89" t="s">
        <v>560</v>
      </c>
      <c r="C157" s="90"/>
      <c r="D157" s="98"/>
      <c r="E157" s="91" t="b">
        <v>0</v>
      </c>
      <c r="F157" s="92" t="s">
        <v>443</v>
      </c>
      <c r="G157" s="93" t="s">
        <v>443</v>
      </c>
      <c r="H157" s="94" t="s">
        <v>443</v>
      </c>
      <c r="I157" s="94" t="s">
        <v>443</v>
      </c>
      <c r="J157" s="119" t="s">
        <v>443</v>
      </c>
      <c r="K157" s="55"/>
      <c r="L157" s="124" t="s">
        <v>441</v>
      </c>
      <c r="M157" s="125" t="e">
        <v>#N/A</v>
      </c>
      <c r="N157" s="61" t="b">
        <v>0</v>
      </c>
      <c r="O157" s="123"/>
    </row>
    <row r="158" hidden="1" spans="2:15">
      <c r="B158" s="89" t="s">
        <v>561</v>
      </c>
      <c r="C158" s="90"/>
      <c r="D158" s="98"/>
      <c r="E158" s="91" t="b">
        <v>0</v>
      </c>
      <c r="F158" s="92" t="s">
        <v>443</v>
      </c>
      <c r="G158" s="93" t="s">
        <v>443</v>
      </c>
      <c r="H158" s="94" t="s">
        <v>443</v>
      </c>
      <c r="I158" s="94" t="s">
        <v>443</v>
      </c>
      <c r="J158" s="119" t="s">
        <v>443</v>
      </c>
      <c r="K158" s="55"/>
      <c r="L158" s="124" t="s">
        <v>441</v>
      </c>
      <c r="M158" s="125" t="e">
        <v>#N/A</v>
      </c>
      <c r="N158" s="61" t="b">
        <v>0</v>
      </c>
      <c r="O158" s="123"/>
    </row>
    <row r="159" hidden="1" spans="2:15">
      <c r="B159" s="89" t="s">
        <v>562</v>
      </c>
      <c r="C159" s="90"/>
      <c r="D159" s="98"/>
      <c r="E159" s="91" t="b">
        <v>0</v>
      </c>
      <c r="F159" s="92" t="s">
        <v>443</v>
      </c>
      <c r="G159" s="93" t="s">
        <v>443</v>
      </c>
      <c r="H159" s="94" t="s">
        <v>443</v>
      </c>
      <c r="I159" s="94" t="s">
        <v>443</v>
      </c>
      <c r="J159" s="119" t="s">
        <v>443</v>
      </c>
      <c r="K159" s="55"/>
      <c r="L159" s="124" t="s">
        <v>441</v>
      </c>
      <c r="M159" s="125" t="e">
        <v>#N/A</v>
      </c>
      <c r="N159" s="61" t="b">
        <v>0</v>
      </c>
      <c r="O159" s="123"/>
    </row>
    <row r="160" hidden="1" spans="2:15">
      <c r="B160" s="89" t="s">
        <v>563</v>
      </c>
      <c r="C160" s="90"/>
      <c r="D160" s="98"/>
      <c r="E160" s="91" t="b">
        <v>0</v>
      </c>
      <c r="F160" s="92" t="s">
        <v>443</v>
      </c>
      <c r="G160" s="93" t="s">
        <v>443</v>
      </c>
      <c r="H160" s="94" t="s">
        <v>443</v>
      </c>
      <c r="I160" s="94" t="s">
        <v>443</v>
      </c>
      <c r="J160" s="119" t="s">
        <v>443</v>
      </c>
      <c r="K160" s="55"/>
      <c r="L160" s="124" t="s">
        <v>441</v>
      </c>
      <c r="M160" s="125" t="e">
        <v>#N/A</v>
      </c>
      <c r="N160" s="61" t="b">
        <v>0</v>
      </c>
      <c r="O160" s="123"/>
    </row>
    <row r="161" hidden="1" spans="2:15">
      <c r="B161" s="89" t="s">
        <v>564</v>
      </c>
      <c r="C161" s="90"/>
      <c r="D161" s="98"/>
      <c r="E161" s="91" t="b">
        <v>0</v>
      </c>
      <c r="F161" s="92" t="s">
        <v>443</v>
      </c>
      <c r="G161" s="93" t="s">
        <v>443</v>
      </c>
      <c r="H161" s="94" t="s">
        <v>443</v>
      </c>
      <c r="I161" s="94" t="s">
        <v>443</v>
      </c>
      <c r="J161" s="119" t="s">
        <v>443</v>
      </c>
      <c r="K161" s="55"/>
      <c r="L161" s="124" t="s">
        <v>441</v>
      </c>
      <c r="M161" s="125" t="e">
        <v>#N/A</v>
      </c>
      <c r="N161" s="61" t="b">
        <v>0</v>
      </c>
      <c r="O161" s="123"/>
    </row>
    <row r="162" hidden="1" spans="2:15">
      <c r="B162" s="89" t="s">
        <v>565</v>
      </c>
      <c r="C162" s="90"/>
      <c r="D162" s="98"/>
      <c r="E162" s="91" t="b">
        <v>0</v>
      </c>
      <c r="F162" s="92" t="s">
        <v>443</v>
      </c>
      <c r="G162" s="93" t="s">
        <v>443</v>
      </c>
      <c r="H162" s="94" t="s">
        <v>443</v>
      </c>
      <c r="I162" s="94" t="s">
        <v>443</v>
      </c>
      <c r="J162" s="119" t="s">
        <v>443</v>
      </c>
      <c r="K162" s="55"/>
      <c r="L162" s="124" t="s">
        <v>441</v>
      </c>
      <c r="M162" s="125" t="e">
        <v>#N/A</v>
      </c>
      <c r="N162" s="61" t="b">
        <v>0</v>
      </c>
      <c r="O162" s="123"/>
    </row>
    <row r="163" hidden="1" spans="2:15">
      <c r="B163" s="89" t="s">
        <v>566</v>
      </c>
      <c r="C163" s="90"/>
      <c r="D163" s="98"/>
      <c r="E163" s="91" t="b">
        <v>0</v>
      </c>
      <c r="F163" s="92" t="s">
        <v>443</v>
      </c>
      <c r="G163" s="93" t="s">
        <v>443</v>
      </c>
      <c r="H163" s="94" t="s">
        <v>443</v>
      </c>
      <c r="I163" s="94" t="s">
        <v>443</v>
      </c>
      <c r="J163" s="119" t="s">
        <v>443</v>
      </c>
      <c r="K163" s="55"/>
      <c r="L163" s="124" t="s">
        <v>441</v>
      </c>
      <c r="M163" s="125" t="e">
        <v>#N/A</v>
      </c>
      <c r="N163" s="61" t="b">
        <v>0</v>
      </c>
      <c r="O163" s="123"/>
    </row>
    <row r="164" hidden="1" spans="2:15">
      <c r="B164" s="89" t="s">
        <v>567</v>
      </c>
      <c r="C164" s="90"/>
      <c r="D164" s="98"/>
      <c r="E164" s="91" t="b">
        <v>0</v>
      </c>
      <c r="F164" s="92" t="s">
        <v>443</v>
      </c>
      <c r="G164" s="93" t="s">
        <v>443</v>
      </c>
      <c r="H164" s="94" t="s">
        <v>443</v>
      </c>
      <c r="I164" s="94" t="s">
        <v>443</v>
      </c>
      <c r="J164" s="119" t="s">
        <v>443</v>
      </c>
      <c r="K164" s="55"/>
      <c r="L164" s="124" t="s">
        <v>441</v>
      </c>
      <c r="M164" s="125" t="e">
        <v>#N/A</v>
      </c>
      <c r="N164" s="61" t="b">
        <v>0</v>
      </c>
      <c r="O164" s="123"/>
    </row>
    <row r="165" hidden="1" spans="2:15">
      <c r="B165" s="89" t="s">
        <v>568</v>
      </c>
      <c r="C165" s="90"/>
      <c r="D165" s="98"/>
      <c r="E165" s="91" t="b">
        <v>0</v>
      </c>
      <c r="F165" s="92" t="s">
        <v>443</v>
      </c>
      <c r="G165" s="93" t="s">
        <v>443</v>
      </c>
      <c r="H165" s="94" t="s">
        <v>443</v>
      </c>
      <c r="I165" s="94" t="s">
        <v>443</v>
      </c>
      <c r="J165" s="119" t="s">
        <v>443</v>
      </c>
      <c r="K165" s="55"/>
      <c r="L165" s="124" t="s">
        <v>441</v>
      </c>
      <c r="M165" s="125" t="e">
        <v>#N/A</v>
      </c>
      <c r="N165" s="61" t="b">
        <v>0</v>
      </c>
      <c r="O165" s="123"/>
    </row>
    <row r="166" hidden="1" spans="2:15">
      <c r="B166" s="89" t="s">
        <v>569</v>
      </c>
      <c r="C166" s="90"/>
      <c r="D166" s="98"/>
      <c r="E166" s="91" t="b">
        <v>0</v>
      </c>
      <c r="F166" s="92" t="s">
        <v>443</v>
      </c>
      <c r="G166" s="93" t="s">
        <v>443</v>
      </c>
      <c r="H166" s="94" t="s">
        <v>443</v>
      </c>
      <c r="I166" s="94" t="s">
        <v>443</v>
      </c>
      <c r="J166" s="119" t="s">
        <v>443</v>
      </c>
      <c r="K166" s="55"/>
      <c r="L166" s="124" t="s">
        <v>441</v>
      </c>
      <c r="M166" s="125" t="e">
        <v>#N/A</v>
      </c>
      <c r="N166" s="61" t="b">
        <v>0</v>
      </c>
      <c r="O166" s="123"/>
    </row>
    <row r="167" hidden="1" spans="2:15">
      <c r="B167" s="89" t="s">
        <v>570</v>
      </c>
      <c r="C167" s="90"/>
      <c r="D167" s="98"/>
      <c r="E167" s="91" t="b">
        <v>0</v>
      </c>
      <c r="F167" s="92" t="s">
        <v>443</v>
      </c>
      <c r="G167" s="93" t="s">
        <v>443</v>
      </c>
      <c r="H167" s="94" t="s">
        <v>443</v>
      </c>
      <c r="I167" s="94" t="s">
        <v>443</v>
      </c>
      <c r="J167" s="119" t="s">
        <v>443</v>
      </c>
      <c r="K167" s="55"/>
      <c r="L167" s="124" t="s">
        <v>441</v>
      </c>
      <c r="M167" s="125" t="e">
        <v>#N/A</v>
      </c>
      <c r="N167" s="61" t="b">
        <v>0</v>
      </c>
      <c r="O167" s="123"/>
    </row>
    <row r="168" hidden="1" spans="2:15">
      <c r="B168" s="89" t="s">
        <v>571</v>
      </c>
      <c r="C168" s="90"/>
      <c r="D168" s="98"/>
      <c r="E168" s="91" t="b">
        <v>0</v>
      </c>
      <c r="F168" s="92" t="s">
        <v>443</v>
      </c>
      <c r="G168" s="93" t="s">
        <v>443</v>
      </c>
      <c r="H168" s="94" t="s">
        <v>443</v>
      </c>
      <c r="I168" s="94" t="s">
        <v>443</v>
      </c>
      <c r="J168" s="119" t="s">
        <v>443</v>
      </c>
      <c r="K168" s="55"/>
      <c r="L168" s="124" t="s">
        <v>441</v>
      </c>
      <c r="M168" s="125" t="e">
        <v>#N/A</v>
      </c>
      <c r="N168" s="61" t="b">
        <v>0</v>
      </c>
      <c r="O168" s="123"/>
    </row>
    <row r="169" hidden="1" spans="2:15">
      <c r="B169" s="89" t="s">
        <v>572</v>
      </c>
      <c r="C169" s="90"/>
      <c r="D169" s="98"/>
      <c r="E169" s="91" t="b">
        <v>0</v>
      </c>
      <c r="F169" s="92" t="s">
        <v>443</v>
      </c>
      <c r="G169" s="93" t="s">
        <v>443</v>
      </c>
      <c r="H169" s="94" t="s">
        <v>443</v>
      </c>
      <c r="I169" s="94" t="s">
        <v>443</v>
      </c>
      <c r="J169" s="119" t="s">
        <v>443</v>
      </c>
      <c r="K169" s="55"/>
      <c r="L169" s="124" t="s">
        <v>441</v>
      </c>
      <c r="M169" s="125" t="e">
        <v>#N/A</v>
      </c>
      <c r="N169" s="61" t="b">
        <v>0</v>
      </c>
      <c r="O169" s="123"/>
    </row>
    <row r="170" hidden="1" spans="2:15">
      <c r="B170" s="89" t="s">
        <v>573</v>
      </c>
      <c r="C170" s="90"/>
      <c r="D170" s="98"/>
      <c r="E170" s="91" t="b">
        <v>0</v>
      </c>
      <c r="F170" s="92" t="s">
        <v>443</v>
      </c>
      <c r="G170" s="93" t="s">
        <v>443</v>
      </c>
      <c r="H170" s="94" t="s">
        <v>443</v>
      </c>
      <c r="I170" s="94" t="s">
        <v>443</v>
      </c>
      <c r="J170" s="119" t="s">
        <v>443</v>
      </c>
      <c r="K170" s="55"/>
      <c r="L170" s="124" t="s">
        <v>441</v>
      </c>
      <c r="M170" s="125" t="e">
        <v>#N/A</v>
      </c>
      <c r="N170" s="61" t="b">
        <v>0</v>
      </c>
      <c r="O170" s="123"/>
    </row>
    <row r="171" hidden="1" spans="2:15">
      <c r="B171" s="89" t="s">
        <v>574</v>
      </c>
      <c r="C171" s="90"/>
      <c r="D171" s="98"/>
      <c r="E171" s="91" t="b">
        <v>0</v>
      </c>
      <c r="F171" s="92" t="s">
        <v>443</v>
      </c>
      <c r="G171" s="93" t="s">
        <v>443</v>
      </c>
      <c r="H171" s="94" t="s">
        <v>443</v>
      </c>
      <c r="I171" s="94" t="s">
        <v>443</v>
      </c>
      <c r="J171" s="119" t="s">
        <v>443</v>
      </c>
      <c r="K171" s="55"/>
      <c r="L171" s="124" t="s">
        <v>441</v>
      </c>
      <c r="M171" s="125" t="e">
        <v>#N/A</v>
      </c>
      <c r="N171" s="61" t="b">
        <v>0</v>
      </c>
      <c r="O171" s="123"/>
    </row>
    <row r="172" hidden="1" spans="2:15">
      <c r="B172" s="89" t="s">
        <v>575</v>
      </c>
      <c r="C172" s="90"/>
      <c r="D172" s="98"/>
      <c r="E172" s="91" t="b">
        <v>0</v>
      </c>
      <c r="F172" s="92" t="s">
        <v>443</v>
      </c>
      <c r="G172" s="93" t="s">
        <v>443</v>
      </c>
      <c r="H172" s="94" t="s">
        <v>443</v>
      </c>
      <c r="I172" s="94" t="s">
        <v>443</v>
      </c>
      <c r="J172" s="119" t="s">
        <v>443</v>
      </c>
      <c r="K172" s="55"/>
      <c r="L172" s="124" t="s">
        <v>441</v>
      </c>
      <c r="M172" s="125" t="e">
        <v>#N/A</v>
      </c>
      <c r="N172" s="61" t="b">
        <v>0</v>
      </c>
      <c r="O172" s="123"/>
    </row>
    <row r="173" hidden="1" spans="2:15">
      <c r="B173" s="89" t="s">
        <v>576</v>
      </c>
      <c r="C173" s="90"/>
      <c r="D173" s="98"/>
      <c r="E173" s="91" t="b">
        <v>0</v>
      </c>
      <c r="F173" s="92" t="s">
        <v>443</v>
      </c>
      <c r="G173" s="93" t="s">
        <v>443</v>
      </c>
      <c r="H173" s="94" t="s">
        <v>443</v>
      </c>
      <c r="I173" s="94" t="s">
        <v>443</v>
      </c>
      <c r="J173" s="119" t="s">
        <v>443</v>
      </c>
      <c r="K173" s="55"/>
      <c r="L173" s="124" t="s">
        <v>441</v>
      </c>
      <c r="M173" s="125" t="e">
        <v>#N/A</v>
      </c>
      <c r="N173" s="61" t="b">
        <v>0</v>
      </c>
      <c r="O173" s="123"/>
    </row>
    <row r="174" hidden="1" spans="2:15">
      <c r="B174" s="89" t="s">
        <v>577</v>
      </c>
      <c r="C174" s="90"/>
      <c r="D174" s="98"/>
      <c r="E174" s="91" t="b">
        <v>0</v>
      </c>
      <c r="F174" s="92" t="s">
        <v>443</v>
      </c>
      <c r="G174" s="93" t="s">
        <v>443</v>
      </c>
      <c r="H174" s="94" t="s">
        <v>443</v>
      </c>
      <c r="I174" s="94" t="s">
        <v>443</v>
      </c>
      <c r="J174" s="119" t="s">
        <v>443</v>
      </c>
      <c r="K174" s="55"/>
      <c r="L174" s="124" t="s">
        <v>441</v>
      </c>
      <c r="M174" s="125" t="e">
        <v>#N/A</v>
      </c>
      <c r="N174" s="61" t="b">
        <v>0</v>
      </c>
      <c r="O174" s="123"/>
    </row>
    <row r="175" hidden="1" spans="2:15">
      <c r="B175" s="89" t="s">
        <v>578</v>
      </c>
      <c r="C175" s="90"/>
      <c r="D175" s="98"/>
      <c r="E175" s="91" t="b">
        <v>0</v>
      </c>
      <c r="F175" s="92" t="s">
        <v>443</v>
      </c>
      <c r="G175" s="93" t="s">
        <v>443</v>
      </c>
      <c r="H175" s="94" t="s">
        <v>443</v>
      </c>
      <c r="I175" s="94" t="s">
        <v>443</v>
      </c>
      <c r="J175" s="119" t="s">
        <v>443</v>
      </c>
      <c r="K175" s="55"/>
      <c r="L175" s="124" t="s">
        <v>441</v>
      </c>
      <c r="M175" s="125" t="e">
        <v>#N/A</v>
      </c>
      <c r="N175" s="61" t="b">
        <v>0</v>
      </c>
      <c r="O175" s="123"/>
    </row>
    <row r="176" hidden="1" spans="2:15">
      <c r="B176" s="89" t="s">
        <v>579</v>
      </c>
      <c r="C176" s="90"/>
      <c r="D176" s="98"/>
      <c r="E176" s="91" t="b">
        <v>0</v>
      </c>
      <c r="F176" s="92" t="s">
        <v>443</v>
      </c>
      <c r="G176" s="93" t="s">
        <v>443</v>
      </c>
      <c r="H176" s="94" t="s">
        <v>443</v>
      </c>
      <c r="I176" s="94" t="s">
        <v>443</v>
      </c>
      <c r="J176" s="119" t="s">
        <v>443</v>
      </c>
      <c r="K176" s="55"/>
      <c r="L176" s="124" t="s">
        <v>441</v>
      </c>
      <c r="M176" s="125" t="e">
        <v>#N/A</v>
      </c>
      <c r="N176" s="61" t="b">
        <v>0</v>
      </c>
      <c r="O176" s="123"/>
    </row>
    <row r="177" hidden="1" spans="2:15">
      <c r="B177" s="89" t="s">
        <v>580</v>
      </c>
      <c r="C177" s="90"/>
      <c r="D177" s="98"/>
      <c r="E177" s="91" t="b">
        <v>0</v>
      </c>
      <c r="F177" s="92" t="s">
        <v>443</v>
      </c>
      <c r="G177" s="93" t="s">
        <v>443</v>
      </c>
      <c r="H177" s="94" t="s">
        <v>443</v>
      </c>
      <c r="I177" s="94" t="s">
        <v>443</v>
      </c>
      <c r="J177" s="119" t="s">
        <v>443</v>
      </c>
      <c r="K177" s="55"/>
      <c r="L177" s="124" t="s">
        <v>441</v>
      </c>
      <c r="M177" s="125" t="e">
        <v>#N/A</v>
      </c>
      <c r="N177" s="61" t="b">
        <v>0</v>
      </c>
      <c r="O177" s="123"/>
    </row>
    <row r="178" hidden="1" spans="2:15">
      <c r="B178" s="89" t="s">
        <v>581</v>
      </c>
      <c r="C178" s="90"/>
      <c r="D178" s="98"/>
      <c r="E178" s="91" t="b">
        <v>0</v>
      </c>
      <c r="F178" s="92" t="s">
        <v>443</v>
      </c>
      <c r="G178" s="93" t="s">
        <v>443</v>
      </c>
      <c r="H178" s="94" t="s">
        <v>443</v>
      </c>
      <c r="I178" s="94" t="s">
        <v>443</v>
      </c>
      <c r="J178" s="119" t="s">
        <v>443</v>
      </c>
      <c r="K178" s="55"/>
      <c r="L178" s="124" t="s">
        <v>441</v>
      </c>
      <c r="M178" s="125" t="e">
        <v>#N/A</v>
      </c>
      <c r="N178" s="61" t="b">
        <v>0</v>
      </c>
      <c r="O178" s="123"/>
    </row>
    <row r="179" hidden="1" spans="2:15">
      <c r="B179" s="89" t="s">
        <v>582</v>
      </c>
      <c r="C179" s="90"/>
      <c r="D179" s="98"/>
      <c r="E179" s="91" t="b">
        <v>0</v>
      </c>
      <c r="F179" s="92" t="s">
        <v>443</v>
      </c>
      <c r="G179" s="93" t="s">
        <v>443</v>
      </c>
      <c r="H179" s="94" t="s">
        <v>443</v>
      </c>
      <c r="I179" s="94" t="s">
        <v>443</v>
      </c>
      <c r="J179" s="119" t="s">
        <v>443</v>
      </c>
      <c r="K179" s="55"/>
      <c r="L179" s="124" t="s">
        <v>441</v>
      </c>
      <c r="M179" s="125" t="e">
        <v>#N/A</v>
      </c>
      <c r="N179" s="61" t="b">
        <v>0</v>
      </c>
      <c r="O179" s="123"/>
    </row>
    <row r="180" hidden="1" spans="2:15">
      <c r="B180" s="89" t="s">
        <v>583</v>
      </c>
      <c r="C180" s="90"/>
      <c r="D180" s="98"/>
      <c r="E180" s="91" t="b">
        <v>0</v>
      </c>
      <c r="F180" s="92" t="s">
        <v>443</v>
      </c>
      <c r="G180" s="93" t="s">
        <v>443</v>
      </c>
      <c r="H180" s="94" t="s">
        <v>443</v>
      </c>
      <c r="I180" s="94" t="s">
        <v>443</v>
      </c>
      <c r="J180" s="119" t="s">
        <v>443</v>
      </c>
      <c r="K180" s="55"/>
      <c r="L180" s="124" t="s">
        <v>441</v>
      </c>
      <c r="M180" s="125" t="e">
        <v>#N/A</v>
      </c>
      <c r="N180" s="61" t="b">
        <v>0</v>
      </c>
      <c r="O180" s="123"/>
    </row>
    <row r="181" hidden="1" spans="2:15">
      <c r="B181" s="89" t="s">
        <v>584</v>
      </c>
      <c r="C181" s="90"/>
      <c r="D181" s="98"/>
      <c r="E181" s="91" t="b">
        <v>0</v>
      </c>
      <c r="F181" s="92" t="s">
        <v>443</v>
      </c>
      <c r="G181" s="93" t="s">
        <v>443</v>
      </c>
      <c r="H181" s="94" t="s">
        <v>443</v>
      </c>
      <c r="I181" s="94" t="s">
        <v>443</v>
      </c>
      <c r="J181" s="119" t="s">
        <v>443</v>
      </c>
      <c r="K181" s="55"/>
      <c r="L181" s="124" t="s">
        <v>441</v>
      </c>
      <c r="M181" s="125" t="e">
        <v>#N/A</v>
      </c>
      <c r="N181" s="61" t="b">
        <v>0</v>
      </c>
      <c r="O181" s="123"/>
    </row>
    <row r="182" hidden="1" spans="2:15">
      <c r="B182" s="89" t="s">
        <v>585</v>
      </c>
      <c r="C182" s="90"/>
      <c r="D182" s="98"/>
      <c r="E182" s="91" t="b">
        <v>0</v>
      </c>
      <c r="F182" s="92" t="s">
        <v>443</v>
      </c>
      <c r="G182" s="93" t="s">
        <v>443</v>
      </c>
      <c r="H182" s="94" t="s">
        <v>443</v>
      </c>
      <c r="I182" s="94" t="s">
        <v>443</v>
      </c>
      <c r="J182" s="119" t="s">
        <v>443</v>
      </c>
      <c r="K182" s="55"/>
      <c r="L182" s="124" t="s">
        <v>441</v>
      </c>
      <c r="M182" s="125" t="e">
        <v>#N/A</v>
      </c>
      <c r="N182" s="61" t="b">
        <v>0</v>
      </c>
      <c r="O182" s="123"/>
    </row>
    <row r="183" hidden="1" spans="2:15">
      <c r="B183" s="89" t="s">
        <v>586</v>
      </c>
      <c r="C183" s="90"/>
      <c r="D183" s="98"/>
      <c r="E183" s="91" t="b">
        <v>0</v>
      </c>
      <c r="F183" s="92" t="s">
        <v>443</v>
      </c>
      <c r="G183" s="93" t="s">
        <v>443</v>
      </c>
      <c r="H183" s="94" t="s">
        <v>443</v>
      </c>
      <c r="I183" s="94" t="s">
        <v>443</v>
      </c>
      <c r="J183" s="119" t="s">
        <v>443</v>
      </c>
      <c r="K183" s="55"/>
      <c r="L183" s="124" t="s">
        <v>441</v>
      </c>
      <c r="M183" s="125" t="e">
        <v>#N/A</v>
      </c>
      <c r="N183" s="61" t="b">
        <v>0</v>
      </c>
      <c r="O183" s="123"/>
    </row>
    <row r="184" hidden="1" spans="2:15">
      <c r="B184" s="89" t="s">
        <v>587</v>
      </c>
      <c r="C184" s="90"/>
      <c r="D184" s="98"/>
      <c r="E184" s="91" t="b">
        <v>0</v>
      </c>
      <c r="F184" s="92" t="s">
        <v>443</v>
      </c>
      <c r="G184" s="93" t="s">
        <v>443</v>
      </c>
      <c r="H184" s="94" t="s">
        <v>443</v>
      </c>
      <c r="I184" s="94" t="s">
        <v>443</v>
      </c>
      <c r="J184" s="119" t="s">
        <v>443</v>
      </c>
      <c r="K184" s="55"/>
      <c r="L184" s="124" t="s">
        <v>441</v>
      </c>
      <c r="M184" s="125" t="e">
        <v>#N/A</v>
      </c>
      <c r="N184" s="61" t="b">
        <v>0</v>
      </c>
      <c r="O184" s="123"/>
    </row>
    <row r="185" hidden="1" spans="2:15">
      <c r="B185" s="89" t="s">
        <v>588</v>
      </c>
      <c r="C185" s="90"/>
      <c r="D185" s="98"/>
      <c r="E185" s="91" t="b">
        <v>0</v>
      </c>
      <c r="F185" s="92" t="s">
        <v>443</v>
      </c>
      <c r="G185" s="93" t="s">
        <v>443</v>
      </c>
      <c r="H185" s="94" t="s">
        <v>443</v>
      </c>
      <c r="I185" s="94" t="s">
        <v>443</v>
      </c>
      <c r="J185" s="119" t="s">
        <v>443</v>
      </c>
      <c r="K185" s="55"/>
      <c r="L185" s="124" t="s">
        <v>441</v>
      </c>
      <c r="M185" s="125" t="e">
        <v>#N/A</v>
      </c>
      <c r="N185" s="61" t="b">
        <v>0</v>
      </c>
      <c r="O185" s="123"/>
    </row>
    <row r="186" hidden="1" spans="2:15">
      <c r="B186" s="89" t="s">
        <v>589</v>
      </c>
      <c r="C186" s="90"/>
      <c r="D186" s="98"/>
      <c r="E186" s="91" t="b">
        <v>0</v>
      </c>
      <c r="F186" s="92" t="s">
        <v>443</v>
      </c>
      <c r="G186" s="93" t="s">
        <v>443</v>
      </c>
      <c r="H186" s="94" t="s">
        <v>443</v>
      </c>
      <c r="I186" s="94" t="s">
        <v>443</v>
      </c>
      <c r="J186" s="119" t="s">
        <v>443</v>
      </c>
      <c r="K186" s="55"/>
      <c r="L186" s="124" t="s">
        <v>441</v>
      </c>
      <c r="M186" s="125" t="e">
        <v>#N/A</v>
      </c>
      <c r="N186" s="61" t="b">
        <v>0</v>
      </c>
      <c r="O186" s="123"/>
    </row>
    <row r="187" hidden="1" spans="2:15">
      <c r="B187" s="89" t="s">
        <v>590</v>
      </c>
      <c r="C187" s="90"/>
      <c r="D187" s="98"/>
      <c r="E187" s="91" t="b">
        <v>0</v>
      </c>
      <c r="F187" s="92" t="s">
        <v>443</v>
      </c>
      <c r="G187" s="93" t="s">
        <v>443</v>
      </c>
      <c r="H187" s="94" t="s">
        <v>443</v>
      </c>
      <c r="I187" s="94" t="s">
        <v>443</v>
      </c>
      <c r="J187" s="119" t="s">
        <v>443</v>
      </c>
      <c r="K187" s="55"/>
      <c r="L187" s="124" t="s">
        <v>441</v>
      </c>
      <c r="M187" s="125" t="e">
        <v>#N/A</v>
      </c>
      <c r="N187" s="61" t="b">
        <v>0</v>
      </c>
      <c r="O187" s="123"/>
    </row>
    <row r="188" hidden="1" spans="2:15">
      <c r="B188" s="89" t="s">
        <v>591</v>
      </c>
      <c r="C188" s="90"/>
      <c r="D188" s="98"/>
      <c r="E188" s="91" t="b">
        <v>0</v>
      </c>
      <c r="F188" s="92" t="s">
        <v>443</v>
      </c>
      <c r="G188" s="93" t="s">
        <v>443</v>
      </c>
      <c r="H188" s="94" t="s">
        <v>443</v>
      </c>
      <c r="I188" s="94" t="s">
        <v>443</v>
      </c>
      <c r="J188" s="119" t="s">
        <v>443</v>
      </c>
      <c r="K188" s="55"/>
      <c r="L188" s="124" t="s">
        <v>441</v>
      </c>
      <c r="M188" s="125" t="e">
        <v>#N/A</v>
      </c>
      <c r="N188" s="61" t="b">
        <v>0</v>
      </c>
      <c r="O188" s="123"/>
    </row>
    <row r="189" hidden="1" spans="2:15">
      <c r="B189" s="89" t="s">
        <v>592</v>
      </c>
      <c r="C189" s="90"/>
      <c r="D189" s="98"/>
      <c r="E189" s="91" t="b">
        <v>0</v>
      </c>
      <c r="F189" s="92" t="s">
        <v>443</v>
      </c>
      <c r="G189" s="93" t="s">
        <v>443</v>
      </c>
      <c r="H189" s="94" t="s">
        <v>443</v>
      </c>
      <c r="I189" s="94" t="s">
        <v>443</v>
      </c>
      <c r="J189" s="119" t="s">
        <v>443</v>
      </c>
      <c r="K189" s="55"/>
      <c r="L189" s="124" t="s">
        <v>441</v>
      </c>
      <c r="M189" s="125" t="e">
        <v>#N/A</v>
      </c>
      <c r="N189" s="61" t="b">
        <v>0</v>
      </c>
      <c r="O189" s="123"/>
    </row>
    <row r="190" hidden="1" spans="2:15">
      <c r="B190" s="89" t="s">
        <v>593</v>
      </c>
      <c r="C190" s="90"/>
      <c r="D190" s="98"/>
      <c r="E190" s="91" t="b">
        <v>0</v>
      </c>
      <c r="F190" s="92" t="s">
        <v>443</v>
      </c>
      <c r="G190" s="93" t="s">
        <v>443</v>
      </c>
      <c r="H190" s="94" t="s">
        <v>443</v>
      </c>
      <c r="I190" s="94" t="s">
        <v>443</v>
      </c>
      <c r="J190" s="119" t="s">
        <v>443</v>
      </c>
      <c r="K190" s="55"/>
      <c r="L190" s="124" t="s">
        <v>441</v>
      </c>
      <c r="M190" s="125" t="e">
        <v>#N/A</v>
      </c>
      <c r="N190" s="61" t="b">
        <v>0</v>
      </c>
      <c r="O190" s="123"/>
    </row>
    <row r="191" hidden="1" spans="2:15">
      <c r="B191" s="89" t="s">
        <v>594</v>
      </c>
      <c r="C191" s="90"/>
      <c r="D191" s="98"/>
      <c r="E191" s="91" t="b">
        <v>0</v>
      </c>
      <c r="F191" s="92" t="s">
        <v>443</v>
      </c>
      <c r="G191" s="93" t="s">
        <v>443</v>
      </c>
      <c r="H191" s="94" t="s">
        <v>443</v>
      </c>
      <c r="I191" s="94" t="s">
        <v>443</v>
      </c>
      <c r="J191" s="119" t="s">
        <v>443</v>
      </c>
      <c r="K191" s="55"/>
      <c r="L191" s="124" t="s">
        <v>441</v>
      </c>
      <c r="M191" s="125" t="e">
        <v>#N/A</v>
      </c>
      <c r="N191" s="61" t="b">
        <v>0</v>
      </c>
      <c r="O191" s="123"/>
    </row>
    <row r="192" hidden="1" spans="2:15">
      <c r="B192" s="89" t="s">
        <v>595</v>
      </c>
      <c r="C192" s="90"/>
      <c r="D192" s="98"/>
      <c r="E192" s="91" t="b">
        <v>0</v>
      </c>
      <c r="F192" s="92" t="s">
        <v>443</v>
      </c>
      <c r="G192" s="93" t="s">
        <v>443</v>
      </c>
      <c r="H192" s="94" t="s">
        <v>443</v>
      </c>
      <c r="I192" s="94" t="s">
        <v>443</v>
      </c>
      <c r="J192" s="119" t="s">
        <v>443</v>
      </c>
      <c r="K192" s="55"/>
      <c r="L192" s="124" t="s">
        <v>441</v>
      </c>
      <c r="M192" s="125" t="e">
        <v>#N/A</v>
      </c>
      <c r="N192" s="61" t="b">
        <v>0</v>
      </c>
      <c r="O192" s="123"/>
    </row>
    <row r="193" hidden="1" spans="2:15">
      <c r="B193" s="89" t="s">
        <v>596</v>
      </c>
      <c r="C193" s="90"/>
      <c r="D193" s="98"/>
      <c r="E193" s="91" t="b">
        <v>0</v>
      </c>
      <c r="F193" s="92" t="s">
        <v>443</v>
      </c>
      <c r="G193" s="93" t="s">
        <v>443</v>
      </c>
      <c r="H193" s="94" t="s">
        <v>443</v>
      </c>
      <c r="I193" s="94" t="s">
        <v>443</v>
      </c>
      <c r="J193" s="119" t="s">
        <v>443</v>
      </c>
      <c r="K193" s="55"/>
      <c r="L193" s="124" t="s">
        <v>441</v>
      </c>
      <c r="M193" s="125" t="e">
        <v>#N/A</v>
      </c>
      <c r="N193" s="61" t="b">
        <v>0</v>
      </c>
      <c r="O193" s="123"/>
    </row>
    <row r="194" hidden="1" spans="2:15">
      <c r="B194" s="89" t="s">
        <v>597</v>
      </c>
      <c r="C194" s="90"/>
      <c r="D194" s="98"/>
      <c r="E194" s="91" t="b">
        <v>0</v>
      </c>
      <c r="F194" s="92" t="s">
        <v>443</v>
      </c>
      <c r="G194" s="93" t="s">
        <v>443</v>
      </c>
      <c r="H194" s="94" t="s">
        <v>443</v>
      </c>
      <c r="I194" s="94" t="s">
        <v>443</v>
      </c>
      <c r="J194" s="119" t="s">
        <v>443</v>
      </c>
      <c r="K194" s="55"/>
      <c r="L194" s="124" t="s">
        <v>441</v>
      </c>
      <c r="M194" s="125" t="e">
        <v>#N/A</v>
      </c>
      <c r="N194" s="61" t="b">
        <v>0</v>
      </c>
      <c r="O194" s="123"/>
    </row>
    <row r="195" hidden="1" spans="2:15">
      <c r="B195" s="89" t="s">
        <v>598</v>
      </c>
      <c r="C195" s="90"/>
      <c r="D195" s="98"/>
      <c r="E195" s="91" t="b">
        <v>0</v>
      </c>
      <c r="F195" s="92" t="s">
        <v>443</v>
      </c>
      <c r="G195" s="93" t="s">
        <v>443</v>
      </c>
      <c r="H195" s="94" t="s">
        <v>443</v>
      </c>
      <c r="I195" s="94" t="s">
        <v>443</v>
      </c>
      <c r="J195" s="119" t="s">
        <v>443</v>
      </c>
      <c r="K195" s="55"/>
      <c r="L195" s="124" t="s">
        <v>441</v>
      </c>
      <c r="M195" s="125" t="e">
        <v>#N/A</v>
      </c>
      <c r="N195" s="61" t="b">
        <v>0</v>
      </c>
      <c r="O195" s="123"/>
    </row>
    <row r="196" hidden="1" spans="2:15">
      <c r="B196" s="89" t="s">
        <v>599</v>
      </c>
      <c r="C196" s="90"/>
      <c r="D196" s="98"/>
      <c r="E196" s="91" t="b">
        <v>0</v>
      </c>
      <c r="F196" s="92" t="s">
        <v>443</v>
      </c>
      <c r="G196" s="93" t="s">
        <v>443</v>
      </c>
      <c r="H196" s="94" t="s">
        <v>443</v>
      </c>
      <c r="I196" s="94" t="s">
        <v>443</v>
      </c>
      <c r="J196" s="119" t="s">
        <v>443</v>
      </c>
      <c r="K196" s="55"/>
      <c r="L196" s="124" t="s">
        <v>441</v>
      </c>
      <c r="M196" s="125" t="e">
        <v>#N/A</v>
      </c>
      <c r="N196" s="61" t="b">
        <v>0</v>
      </c>
      <c r="O196" s="123"/>
    </row>
    <row r="197" hidden="1" spans="2:15">
      <c r="B197" s="89" t="s">
        <v>600</v>
      </c>
      <c r="C197" s="90"/>
      <c r="D197" s="98"/>
      <c r="E197" s="91" t="b">
        <v>0</v>
      </c>
      <c r="F197" s="92" t="s">
        <v>443</v>
      </c>
      <c r="G197" s="93" t="s">
        <v>443</v>
      </c>
      <c r="H197" s="94" t="s">
        <v>443</v>
      </c>
      <c r="I197" s="94" t="s">
        <v>443</v>
      </c>
      <c r="J197" s="119" t="s">
        <v>443</v>
      </c>
      <c r="K197" s="55"/>
      <c r="L197" s="124" t="s">
        <v>441</v>
      </c>
      <c r="M197" s="125" t="e">
        <v>#N/A</v>
      </c>
      <c r="N197" s="61" t="b">
        <v>0</v>
      </c>
      <c r="O197" s="123"/>
    </row>
    <row r="198" hidden="1" spans="2:15">
      <c r="B198" s="89" t="s">
        <v>601</v>
      </c>
      <c r="C198" s="90"/>
      <c r="D198" s="98"/>
      <c r="E198" s="91" t="b">
        <v>0</v>
      </c>
      <c r="F198" s="92" t="s">
        <v>443</v>
      </c>
      <c r="G198" s="93" t="s">
        <v>443</v>
      </c>
      <c r="H198" s="94" t="s">
        <v>443</v>
      </c>
      <c r="I198" s="94" t="s">
        <v>443</v>
      </c>
      <c r="J198" s="119" t="s">
        <v>443</v>
      </c>
      <c r="K198" s="55"/>
      <c r="L198" s="124" t="s">
        <v>441</v>
      </c>
      <c r="M198" s="125" t="e">
        <v>#N/A</v>
      </c>
      <c r="N198" s="61" t="b">
        <v>0</v>
      </c>
      <c r="O198" s="123"/>
    </row>
    <row r="199" hidden="1" spans="2:15">
      <c r="B199" s="89" t="s">
        <v>602</v>
      </c>
      <c r="C199" s="90"/>
      <c r="D199" s="98"/>
      <c r="E199" s="91" t="b">
        <v>0</v>
      </c>
      <c r="F199" s="92" t="s">
        <v>443</v>
      </c>
      <c r="G199" s="93" t="s">
        <v>443</v>
      </c>
      <c r="H199" s="94" t="s">
        <v>443</v>
      </c>
      <c r="I199" s="94" t="s">
        <v>443</v>
      </c>
      <c r="J199" s="119" t="s">
        <v>443</v>
      </c>
      <c r="K199" s="55"/>
      <c r="L199" s="124" t="s">
        <v>441</v>
      </c>
      <c r="M199" s="125" t="e">
        <v>#N/A</v>
      </c>
      <c r="N199" s="61" t="b">
        <v>0</v>
      </c>
      <c r="O199" s="123"/>
    </row>
    <row r="200" hidden="1" spans="2:15">
      <c r="B200" s="89" t="s">
        <v>603</v>
      </c>
      <c r="C200" s="90"/>
      <c r="D200" s="98"/>
      <c r="E200" s="91" t="b">
        <v>0</v>
      </c>
      <c r="F200" s="92" t="s">
        <v>443</v>
      </c>
      <c r="G200" s="93" t="s">
        <v>443</v>
      </c>
      <c r="H200" s="94" t="s">
        <v>443</v>
      </c>
      <c r="I200" s="94" t="s">
        <v>443</v>
      </c>
      <c r="J200" s="119" t="s">
        <v>443</v>
      </c>
      <c r="K200" s="55"/>
      <c r="L200" s="124" t="s">
        <v>441</v>
      </c>
      <c r="M200" s="125" t="e">
        <v>#N/A</v>
      </c>
      <c r="N200" s="61" t="b">
        <v>0</v>
      </c>
      <c r="O200" s="123"/>
    </row>
    <row r="201" hidden="1" spans="2:15">
      <c r="B201" s="89" t="s">
        <v>604</v>
      </c>
      <c r="C201" s="90"/>
      <c r="D201" s="98"/>
      <c r="E201" s="91" t="b">
        <v>0</v>
      </c>
      <c r="F201" s="92" t="s">
        <v>443</v>
      </c>
      <c r="G201" s="93" t="s">
        <v>443</v>
      </c>
      <c r="H201" s="94" t="s">
        <v>443</v>
      </c>
      <c r="I201" s="94" t="s">
        <v>443</v>
      </c>
      <c r="J201" s="119" t="s">
        <v>443</v>
      </c>
      <c r="K201" s="55"/>
      <c r="L201" s="124" t="s">
        <v>441</v>
      </c>
      <c r="M201" s="125" t="e">
        <v>#N/A</v>
      </c>
      <c r="N201" s="61" t="b">
        <v>0</v>
      </c>
      <c r="O201" s="123"/>
    </row>
    <row r="202" hidden="1" spans="2:15">
      <c r="B202" s="89" t="s">
        <v>605</v>
      </c>
      <c r="C202" s="90"/>
      <c r="D202" s="98"/>
      <c r="E202" s="91" t="b">
        <v>0</v>
      </c>
      <c r="F202" s="92" t="s">
        <v>443</v>
      </c>
      <c r="G202" s="93" t="s">
        <v>443</v>
      </c>
      <c r="H202" s="94" t="s">
        <v>443</v>
      </c>
      <c r="I202" s="94" t="s">
        <v>443</v>
      </c>
      <c r="J202" s="119" t="s">
        <v>443</v>
      </c>
      <c r="K202" s="55"/>
      <c r="L202" s="124" t="s">
        <v>441</v>
      </c>
      <c r="M202" s="125" t="e">
        <v>#N/A</v>
      </c>
      <c r="N202" s="61" t="b">
        <v>0</v>
      </c>
      <c r="O202" s="123"/>
    </row>
    <row r="203" hidden="1" spans="2:15">
      <c r="B203" s="89" t="s">
        <v>606</v>
      </c>
      <c r="C203" s="90"/>
      <c r="D203" s="98"/>
      <c r="E203" s="91" t="b">
        <v>0</v>
      </c>
      <c r="F203" s="92" t="s">
        <v>443</v>
      </c>
      <c r="G203" s="93" t="s">
        <v>443</v>
      </c>
      <c r="H203" s="94" t="s">
        <v>443</v>
      </c>
      <c r="I203" s="94" t="s">
        <v>443</v>
      </c>
      <c r="J203" s="119" t="s">
        <v>443</v>
      </c>
      <c r="K203" s="55"/>
      <c r="L203" s="124" t="s">
        <v>441</v>
      </c>
      <c r="M203" s="125" t="e">
        <v>#N/A</v>
      </c>
      <c r="N203" s="61" t="b">
        <v>0</v>
      </c>
      <c r="O203" s="123"/>
    </row>
    <row r="204" hidden="1" spans="2:15">
      <c r="B204" s="89" t="s">
        <v>607</v>
      </c>
      <c r="C204" s="90"/>
      <c r="D204" s="98"/>
      <c r="E204" s="91" t="b">
        <v>0</v>
      </c>
      <c r="F204" s="92" t="s">
        <v>443</v>
      </c>
      <c r="G204" s="93" t="s">
        <v>443</v>
      </c>
      <c r="H204" s="94" t="s">
        <v>443</v>
      </c>
      <c r="I204" s="94" t="s">
        <v>443</v>
      </c>
      <c r="J204" s="119" t="s">
        <v>443</v>
      </c>
      <c r="K204" s="55"/>
      <c r="L204" s="124" t="s">
        <v>441</v>
      </c>
      <c r="M204" s="125" t="e">
        <v>#N/A</v>
      </c>
      <c r="N204" s="61" t="b">
        <v>0</v>
      </c>
      <c r="O204" s="123"/>
    </row>
    <row r="205" hidden="1" spans="2:15">
      <c r="B205" s="89" t="s">
        <v>608</v>
      </c>
      <c r="C205" s="90"/>
      <c r="D205" s="98"/>
      <c r="E205" s="91" t="b">
        <v>0</v>
      </c>
      <c r="F205" s="92" t="s">
        <v>443</v>
      </c>
      <c r="G205" s="93" t="s">
        <v>443</v>
      </c>
      <c r="H205" s="94" t="s">
        <v>443</v>
      </c>
      <c r="I205" s="94" t="s">
        <v>443</v>
      </c>
      <c r="J205" s="119" t="s">
        <v>443</v>
      </c>
      <c r="K205" s="55"/>
      <c r="L205" s="124" t="s">
        <v>441</v>
      </c>
      <c r="M205" s="125" t="e">
        <v>#N/A</v>
      </c>
      <c r="N205" s="61" t="b">
        <v>0</v>
      </c>
      <c r="O205" s="123"/>
    </row>
    <row r="206" hidden="1" spans="2:15">
      <c r="B206" s="89" t="s">
        <v>609</v>
      </c>
      <c r="C206" s="90"/>
      <c r="D206" s="98"/>
      <c r="E206" s="91" t="b">
        <v>0</v>
      </c>
      <c r="F206" s="92" t="s">
        <v>443</v>
      </c>
      <c r="G206" s="93" t="s">
        <v>443</v>
      </c>
      <c r="H206" s="94" t="s">
        <v>443</v>
      </c>
      <c r="I206" s="94" t="s">
        <v>443</v>
      </c>
      <c r="J206" s="119" t="s">
        <v>443</v>
      </c>
      <c r="K206" s="55"/>
      <c r="L206" s="124" t="s">
        <v>441</v>
      </c>
      <c r="M206" s="125" t="e">
        <v>#N/A</v>
      </c>
      <c r="N206" s="61" t="b">
        <v>0</v>
      </c>
      <c r="O206" s="123"/>
    </row>
    <row r="207" hidden="1" spans="2:15">
      <c r="B207" s="89" t="s">
        <v>610</v>
      </c>
      <c r="C207" s="90"/>
      <c r="D207" s="98"/>
      <c r="E207" s="91" t="b">
        <v>0</v>
      </c>
      <c r="F207" s="92" t="s">
        <v>443</v>
      </c>
      <c r="G207" s="93" t="s">
        <v>443</v>
      </c>
      <c r="H207" s="94" t="s">
        <v>443</v>
      </c>
      <c r="I207" s="94" t="s">
        <v>443</v>
      </c>
      <c r="J207" s="119" t="s">
        <v>443</v>
      </c>
      <c r="K207" s="55"/>
      <c r="L207" s="124" t="s">
        <v>441</v>
      </c>
      <c r="M207" s="125" t="e">
        <v>#N/A</v>
      </c>
      <c r="N207" s="61" t="b">
        <v>0</v>
      </c>
      <c r="O207" s="123"/>
    </row>
    <row r="208" hidden="1" spans="2:15">
      <c r="B208" s="89" t="s">
        <v>611</v>
      </c>
      <c r="C208" s="90"/>
      <c r="D208" s="98"/>
      <c r="E208" s="91" t="b">
        <v>0</v>
      </c>
      <c r="F208" s="92" t="s">
        <v>443</v>
      </c>
      <c r="G208" s="93" t="s">
        <v>443</v>
      </c>
      <c r="H208" s="94" t="s">
        <v>443</v>
      </c>
      <c r="I208" s="94" t="s">
        <v>443</v>
      </c>
      <c r="J208" s="119" t="s">
        <v>443</v>
      </c>
      <c r="K208" s="55"/>
      <c r="L208" s="124" t="s">
        <v>441</v>
      </c>
      <c r="M208" s="125" t="e">
        <v>#N/A</v>
      </c>
      <c r="N208" s="61" t="b">
        <v>0</v>
      </c>
      <c r="O208" s="123"/>
    </row>
    <row r="209" hidden="1" spans="2:15">
      <c r="B209" s="89" t="s">
        <v>612</v>
      </c>
      <c r="C209" s="90"/>
      <c r="D209" s="98"/>
      <c r="E209" s="91" t="b">
        <v>0</v>
      </c>
      <c r="F209" s="92" t="s">
        <v>443</v>
      </c>
      <c r="G209" s="93" t="s">
        <v>443</v>
      </c>
      <c r="H209" s="94" t="s">
        <v>443</v>
      </c>
      <c r="I209" s="94" t="s">
        <v>443</v>
      </c>
      <c r="J209" s="119" t="s">
        <v>443</v>
      </c>
      <c r="K209" s="55"/>
      <c r="L209" s="124" t="s">
        <v>441</v>
      </c>
      <c r="M209" s="125" t="e">
        <v>#N/A</v>
      </c>
      <c r="N209" s="61" t="b">
        <v>0</v>
      </c>
      <c r="O209" s="123"/>
    </row>
    <row r="210" hidden="1" spans="2:15">
      <c r="B210" s="89" t="s">
        <v>613</v>
      </c>
      <c r="C210" s="90"/>
      <c r="D210" s="98"/>
      <c r="E210" s="91" t="b">
        <v>0</v>
      </c>
      <c r="F210" s="92" t="s">
        <v>443</v>
      </c>
      <c r="G210" s="93" t="s">
        <v>443</v>
      </c>
      <c r="H210" s="94" t="s">
        <v>443</v>
      </c>
      <c r="I210" s="94" t="s">
        <v>443</v>
      </c>
      <c r="J210" s="119" t="s">
        <v>443</v>
      </c>
      <c r="K210" s="55"/>
      <c r="L210" s="124" t="s">
        <v>441</v>
      </c>
      <c r="M210" s="125" t="e">
        <v>#N/A</v>
      </c>
      <c r="N210" s="61" t="b">
        <v>0</v>
      </c>
      <c r="O210" s="123"/>
    </row>
    <row r="211" hidden="1" spans="2:15">
      <c r="B211" s="89" t="s">
        <v>614</v>
      </c>
      <c r="C211" s="90"/>
      <c r="D211" s="98"/>
      <c r="E211" s="91" t="b">
        <v>0</v>
      </c>
      <c r="F211" s="92" t="s">
        <v>443</v>
      </c>
      <c r="G211" s="93" t="s">
        <v>443</v>
      </c>
      <c r="H211" s="94" t="s">
        <v>443</v>
      </c>
      <c r="I211" s="94" t="s">
        <v>443</v>
      </c>
      <c r="J211" s="119" t="s">
        <v>443</v>
      </c>
      <c r="K211" s="55"/>
      <c r="L211" s="124" t="s">
        <v>441</v>
      </c>
      <c r="M211" s="125" t="e">
        <v>#N/A</v>
      </c>
      <c r="N211" s="61" t="b">
        <v>0</v>
      </c>
      <c r="O211" s="123"/>
    </row>
    <row r="212" hidden="1" spans="2:15">
      <c r="B212" s="89" t="s">
        <v>615</v>
      </c>
      <c r="C212" s="90"/>
      <c r="D212" s="98"/>
      <c r="E212" s="91" t="b">
        <v>0</v>
      </c>
      <c r="F212" s="92" t="s">
        <v>443</v>
      </c>
      <c r="G212" s="93" t="s">
        <v>443</v>
      </c>
      <c r="H212" s="94" t="s">
        <v>443</v>
      </c>
      <c r="I212" s="94" t="s">
        <v>443</v>
      </c>
      <c r="J212" s="119" t="s">
        <v>443</v>
      </c>
      <c r="K212" s="55"/>
      <c r="L212" s="124" t="s">
        <v>441</v>
      </c>
      <c r="M212" s="125" t="e">
        <v>#N/A</v>
      </c>
      <c r="N212" s="61" t="b">
        <v>0</v>
      </c>
      <c r="O212" s="123"/>
    </row>
    <row r="213" hidden="1" spans="2:15">
      <c r="B213" s="89" t="s">
        <v>616</v>
      </c>
      <c r="C213" s="90"/>
      <c r="D213" s="98"/>
      <c r="E213" s="91" t="b">
        <v>0</v>
      </c>
      <c r="F213" s="92" t="s">
        <v>443</v>
      </c>
      <c r="G213" s="93" t="s">
        <v>443</v>
      </c>
      <c r="H213" s="94" t="s">
        <v>443</v>
      </c>
      <c r="I213" s="94" t="s">
        <v>443</v>
      </c>
      <c r="J213" s="119" t="s">
        <v>443</v>
      </c>
      <c r="K213" s="55"/>
      <c r="L213" s="124" t="s">
        <v>441</v>
      </c>
      <c r="M213" s="125" t="e">
        <v>#N/A</v>
      </c>
      <c r="N213" s="61" t="b">
        <v>0</v>
      </c>
      <c r="O213" s="123"/>
    </row>
    <row r="214" hidden="1" spans="2:15">
      <c r="B214" s="89" t="s">
        <v>617</v>
      </c>
      <c r="C214" s="90"/>
      <c r="D214" s="98"/>
      <c r="E214" s="91" t="b">
        <v>0</v>
      </c>
      <c r="F214" s="92" t="s">
        <v>443</v>
      </c>
      <c r="G214" s="93" t="s">
        <v>443</v>
      </c>
      <c r="H214" s="94" t="s">
        <v>443</v>
      </c>
      <c r="I214" s="94" t="s">
        <v>443</v>
      </c>
      <c r="J214" s="119" t="s">
        <v>443</v>
      </c>
      <c r="K214" s="55"/>
      <c r="L214" s="124" t="s">
        <v>441</v>
      </c>
      <c r="M214" s="125" t="e">
        <v>#N/A</v>
      </c>
      <c r="N214" s="61" t="b">
        <v>0</v>
      </c>
      <c r="O214" s="123"/>
    </row>
    <row r="215" hidden="1" spans="2:15">
      <c r="B215" s="89" t="s">
        <v>618</v>
      </c>
      <c r="C215" s="90"/>
      <c r="D215" s="98"/>
      <c r="E215" s="91" t="b">
        <v>0</v>
      </c>
      <c r="F215" s="92" t="s">
        <v>443</v>
      </c>
      <c r="G215" s="93" t="s">
        <v>443</v>
      </c>
      <c r="H215" s="94" t="s">
        <v>443</v>
      </c>
      <c r="I215" s="94" t="s">
        <v>443</v>
      </c>
      <c r="J215" s="119" t="s">
        <v>443</v>
      </c>
      <c r="K215" s="55"/>
      <c r="L215" s="124" t="s">
        <v>441</v>
      </c>
      <c r="M215" s="125" t="e">
        <v>#N/A</v>
      </c>
      <c r="N215" s="61" t="b">
        <v>0</v>
      </c>
      <c r="O215" s="123"/>
    </row>
    <row r="216" hidden="1" spans="2:15">
      <c r="B216" s="89" t="s">
        <v>619</v>
      </c>
      <c r="C216" s="90"/>
      <c r="D216" s="98"/>
      <c r="E216" s="91" t="b">
        <v>0</v>
      </c>
      <c r="F216" s="92" t="s">
        <v>443</v>
      </c>
      <c r="G216" s="93" t="s">
        <v>443</v>
      </c>
      <c r="H216" s="94" t="s">
        <v>443</v>
      </c>
      <c r="I216" s="94" t="s">
        <v>443</v>
      </c>
      <c r="J216" s="119" t="s">
        <v>443</v>
      </c>
      <c r="K216" s="55"/>
      <c r="L216" s="124" t="s">
        <v>441</v>
      </c>
      <c r="M216" s="125" t="e">
        <v>#N/A</v>
      </c>
      <c r="N216" s="61" t="b">
        <v>0</v>
      </c>
      <c r="O216" s="123"/>
    </row>
    <row r="217" hidden="1" spans="2:15">
      <c r="B217" s="126"/>
      <c r="C217" s="127"/>
      <c r="D217" s="128"/>
      <c r="E217" s="127"/>
      <c r="F217" s="127"/>
      <c r="G217" s="127"/>
      <c r="H217" s="127"/>
      <c r="I217" s="127"/>
      <c r="J217" s="129"/>
      <c r="K217" s="55"/>
      <c r="L217" s="130"/>
      <c r="M217" s="131"/>
      <c r="N217" s="132"/>
      <c r="O217" s="133"/>
    </row>
    <row r="218" spans="2:15">
      <c r="B218" s="86">
        <v>3</v>
      </c>
      <c r="C218" s="87" t="s">
        <v>202</v>
      </c>
      <c r="D218" s="88"/>
      <c r="E218" s="88"/>
      <c r="F218" s="88"/>
      <c r="G218" s="88"/>
      <c r="H218" s="88"/>
      <c r="I218" s="88"/>
      <c r="J218" s="118">
        <v>4047703.45</v>
      </c>
      <c r="O218" s="133"/>
    </row>
    <row r="219" spans="2:15">
      <c r="B219" s="134"/>
      <c r="C219" s="135" t="s">
        <v>620</v>
      </c>
      <c r="D219" s="136"/>
      <c r="E219" s="137" t="s">
        <v>621</v>
      </c>
      <c r="F219" s="138" t="s">
        <v>443</v>
      </c>
      <c r="G219" s="139" t="s">
        <v>443</v>
      </c>
      <c r="H219" s="140" t="s">
        <v>443</v>
      </c>
      <c r="I219" s="140" t="s">
        <v>443</v>
      </c>
      <c r="J219" s="142" t="s">
        <v>443</v>
      </c>
      <c r="L219" s="120" t="s">
        <v>441</v>
      </c>
      <c r="M219" s="121" t="e">
        <v>#N/A</v>
      </c>
      <c r="N219" s="61" t="b">
        <v>0</v>
      </c>
      <c r="O219" s="133" t="s">
        <v>621</v>
      </c>
    </row>
    <row r="220" spans="2:15">
      <c r="B220" s="89" t="s">
        <v>203</v>
      </c>
      <c r="C220" s="90" t="s">
        <v>121</v>
      </c>
      <c r="D220" s="90" t="s">
        <v>204</v>
      </c>
      <c r="E220" s="91" t="s">
        <v>205</v>
      </c>
      <c r="F220" s="92" t="s">
        <v>156</v>
      </c>
      <c r="G220" s="93">
        <v>470.22</v>
      </c>
      <c r="H220" s="94">
        <v>262.78</v>
      </c>
      <c r="I220" s="94">
        <v>328.48</v>
      </c>
      <c r="J220" s="119">
        <v>154457.87</v>
      </c>
      <c r="L220" s="120" t="s">
        <v>441</v>
      </c>
      <c r="M220" s="121">
        <v>0.25</v>
      </c>
      <c r="N220" s="61">
        <v>262.78</v>
      </c>
      <c r="O220" s="123"/>
    </row>
    <row r="221" spans="2:15">
      <c r="B221" s="89" t="s">
        <v>207</v>
      </c>
      <c r="C221" s="90" t="s">
        <v>121</v>
      </c>
      <c r="D221" s="90" t="s">
        <v>208</v>
      </c>
      <c r="E221" s="91" t="s">
        <v>209</v>
      </c>
      <c r="F221" s="92" t="s">
        <v>156</v>
      </c>
      <c r="G221" s="93">
        <v>188.09</v>
      </c>
      <c r="H221" s="94">
        <v>271.34</v>
      </c>
      <c r="I221" s="94">
        <v>339.18</v>
      </c>
      <c r="J221" s="119">
        <v>63796.37</v>
      </c>
      <c r="L221" s="120" t="s">
        <v>441</v>
      </c>
      <c r="M221" s="121">
        <v>0.25</v>
      </c>
      <c r="N221" s="61">
        <v>271.34</v>
      </c>
      <c r="O221" s="123"/>
    </row>
    <row r="222" ht="38.25" spans="2:15">
      <c r="B222" s="89" t="s">
        <v>211</v>
      </c>
      <c r="C222" s="90" t="s">
        <v>135</v>
      </c>
      <c r="D222" s="90">
        <v>104491</v>
      </c>
      <c r="E222" s="91" t="s">
        <v>212</v>
      </c>
      <c r="F222" s="92" t="s">
        <v>134</v>
      </c>
      <c r="G222" s="93">
        <v>138.32</v>
      </c>
      <c r="H222" s="94">
        <v>5202.44</v>
      </c>
      <c r="I222" s="94">
        <v>6503.05</v>
      </c>
      <c r="J222" s="119">
        <v>899501.88</v>
      </c>
      <c r="L222" s="120" t="s">
        <v>441</v>
      </c>
      <c r="M222" s="121">
        <v>0.25</v>
      </c>
      <c r="N222" s="61">
        <v>5202.44</v>
      </c>
      <c r="O222" s="123"/>
    </row>
    <row r="223" ht="38.25" spans="2:15">
      <c r="B223" s="89" t="s">
        <v>214</v>
      </c>
      <c r="C223" s="90" t="s">
        <v>135</v>
      </c>
      <c r="D223" s="90">
        <v>104492</v>
      </c>
      <c r="E223" s="91" t="s">
        <v>215</v>
      </c>
      <c r="F223" s="92" t="s">
        <v>134</v>
      </c>
      <c r="G223" s="93">
        <v>300.64</v>
      </c>
      <c r="H223" s="94">
        <v>6506.76</v>
      </c>
      <c r="I223" s="94">
        <v>8133.45</v>
      </c>
      <c r="J223" s="119">
        <v>2445240.41</v>
      </c>
      <c r="L223" s="120" t="s">
        <v>441</v>
      </c>
      <c r="M223" s="121">
        <v>0.25</v>
      </c>
      <c r="N223" s="61">
        <v>6506.76</v>
      </c>
      <c r="O223" s="123"/>
    </row>
    <row r="224" spans="2:15">
      <c r="B224" s="134"/>
      <c r="C224" s="135" t="s">
        <v>620</v>
      </c>
      <c r="D224" s="136"/>
      <c r="E224" s="137" t="s">
        <v>622</v>
      </c>
      <c r="F224" s="138" t="s">
        <v>443</v>
      </c>
      <c r="G224" s="139" t="s">
        <v>443</v>
      </c>
      <c r="H224" s="140" t="s">
        <v>443</v>
      </c>
      <c r="I224" s="140" t="s">
        <v>443</v>
      </c>
      <c r="J224" s="142" t="s">
        <v>443</v>
      </c>
      <c r="L224" s="120" t="s">
        <v>441</v>
      </c>
      <c r="M224" s="121" t="e">
        <v>#N/A</v>
      </c>
      <c r="N224" s="61" t="b">
        <v>0</v>
      </c>
      <c r="O224" s="123" t="s">
        <v>622</v>
      </c>
    </row>
    <row r="225" spans="2:15">
      <c r="B225" s="89" t="s">
        <v>217</v>
      </c>
      <c r="C225" s="90" t="s">
        <v>140</v>
      </c>
      <c r="D225" s="90">
        <v>2003850</v>
      </c>
      <c r="E225" s="91" t="s">
        <v>218</v>
      </c>
      <c r="F225" s="92" t="s">
        <v>219</v>
      </c>
      <c r="G225" s="93">
        <v>26.09</v>
      </c>
      <c r="H225" s="94">
        <v>173.39</v>
      </c>
      <c r="I225" s="94">
        <v>216.74</v>
      </c>
      <c r="J225" s="119">
        <v>5654.75</v>
      </c>
      <c r="L225" s="120" t="s">
        <v>441</v>
      </c>
      <c r="M225" s="121">
        <v>0.25</v>
      </c>
      <c r="N225" s="61">
        <v>173.39</v>
      </c>
      <c r="O225" s="123"/>
    </row>
    <row r="226" spans="2:15">
      <c r="B226" s="89" t="s">
        <v>221</v>
      </c>
      <c r="C226" s="90" t="s">
        <v>165</v>
      </c>
      <c r="D226" s="90" t="s">
        <v>222</v>
      </c>
      <c r="E226" s="91" t="s">
        <v>223</v>
      </c>
      <c r="F226" s="92" t="s">
        <v>156</v>
      </c>
      <c r="G226" s="93">
        <v>101.19</v>
      </c>
      <c r="H226" s="94">
        <v>541.52</v>
      </c>
      <c r="I226" s="94">
        <v>676.9</v>
      </c>
      <c r="J226" s="119">
        <v>68495.51</v>
      </c>
      <c r="L226" s="120" t="s">
        <v>441</v>
      </c>
      <c r="M226" s="121">
        <v>0.25</v>
      </c>
      <c r="N226" s="61">
        <v>541.52</v>
      </c>
      <c r="O226" s="123"/>
    </row>
    <row r="227" spans="2:15">
      <c r="B227" s="89" t="s">
        <v>225</v>
      </c>
      <c r="C227" s="90" t="s">
        <v>121</v>
      </c>
      <c r="D227" s="90" t="s">
        <v>226</v>
      </c>
      <c r="E227" s="91" t="s">
        <v>227</v>
      </c>
      <c r="F227" s="92" t="s">
        <v>156</v>
      </c>
      <c r="G227" s="93">
        <v>101.19</v>
      </c>
      <c r="H227" s="94">
        <v>191.54</v>
      </c>
      <c r="I227" s="94">
        <v>239.43</v>
      </c>
      <c r="J227" s="119">
        <v>24227.92</v>
      </c>
      <c r="L227" s="120" t="s">
        <v>441</v>
      </c>
      <c r="M227" s="121">
        <v>0.25</v>
      </c>
      <c r="N227" s="61">
        <v>191.54</v>
      </c>
      <c r="O227" s="123"/>
    </row>
    <row r="228" spans="2:15">
      <c r="B228" s="89" t="s">
        <v>229</v>
      </c>
      <c r="C228" s="90" t="s">
        <v>121</v>
      </c>
      <c r="D228" s="90" t="s">
        <v>230</v>
      </c>
      <c r="E228" s="91" t="s">
        <v>231</v>
      </c>
      <c r="F228" s="92" t="s">
        <v>232</v>
      </c>
      <c r="G228" s="93">
        <v>13662.7</v>
      </c>
      <c r="H228" s="94">
        <v>10.71</v>
      </c>
      <c r="I228" s="94">
        <v>13.39</v>
      </c>
      <c r="J228" s="119">
        <v>182943.55</v>
      </c>
      <c r="L228" s="120" t="s">
        <v>441</v>
      </c>
      <c r="M228" s="121">
        <v>0.25</v>
      </c>
      <c r="N228" s="61">
        <v>10.71</v>
      </c>
      <c r="O228" s="123"/>
    </row>
    <row r="229" spans="2:15">
      <c r="B229" s="89" t="s">
        <v>234</v>
      </c>
      <c r="C229" s="90" t="s">
        <v>165</v>
      </c>
      <c r="D229" s="90" t="s">
        <v>235</v>
      </c>
      <c r="E229" s="91" t="s">
        <v>236</v>
      </c>
      <c r="F229" s="92" t="s">
        <v>120</v>
      </c>
      <c r="G229" s="93">
        <v>739.46</v>
      </c>
      <c r="H229" s="94">
        <v>95.22</v>
      </c>
      <c r="I229" s="94">
        <v>119.03</v>
      </c>
      <c r="J229" s="119">
        <v>88017.92</v>
      </c>
      <c r="L229" s="120" t="s">
        <v>441</v>
      </c>
      <c r="M229" s="121">
        <v>0.25</v>
      </c>
      <c r="N229" s="61">
        <v>95.22</v>
      </c>
      <c r="O229" s="123"/>
    </row>
    <row r="230" customFormat="1" spans="1:15">
      <c r="A230" s="55"/>
      <c r="B230" s="89" t="s">
        <v>238</v>
      </c>
      <c r="C230" s="90" t="s">
        <v>165</v>
      </c>
      <c r="D230" s="90" t="s">
        <v>239</v>
      </c>
      <c r="E230" s="91" t="s">
        <v>240</v>
      </c>
      <c r="F230" s="92" t="s">
        <v>134</v>
      </c>
      <c r="G230" s="93">
        <v>30.89</v>
      </c>
      <c r="H230" s="94">
        <v>210.8</v>
      </c>
      <c r="I230" s="94">
        <v>263.5</v>
      </c>
      <c r="J230" s="119">
        <v>8139.52</v>
      </c>
      <c r="K230" s="58"/>
      <c r="L230" s="120" t="s">
        <v>441</v>
      </c>
      <c r="M230" s="121">
        <v>0.25</v>
      </c>
      <c r="N230" s="61">
        <v>210.8</v>
      </c>
      <c r="O230" s="123"/>
    </row>
    <row r="231" ht="25.5" spans="2:15">
      <c r="B231" s="89" t="s">
        <v>242</v>
      </c>
      <c r="C231" s="90" t="s">
        <v>157</v>
      </c>
      <c r="D231" s="90" t="s">
        <v>243</v>
      </c>
      <c r="E231" s="91" t="s">
        <v>244</v>
      </c>
      <c r="F231" s="92" t="s">
        <v>245</v>
      </c>
      <c r="G231" s="93">
        <v>10</v>
      </c>
      <c r="H231" s="94">
        <v>487.1</v>
      </c>
      <c r="I231" s="94">
        <v>608.88</v>
      </c>
      <c r="J231" s="119">
        <v>6088.8</v>
      </c>
      <c r="L231" s="120" t="s">
        <v>441</v>
      </c>
      <c r="M231" s="121">
        <v>0.25</v>
      </c>
      <c r="N231" s="61">
        <v>487.1</v>
      </c>
      <c r="O231" s="123"/>
    </row>
    <row r="232" ht="25.5" spans="2:15">
      <c r="B232" s="89" t="s">
        <v>247</v>
      </c>
      <c r="C232" s="90" t="s">
        <v>157</v>
      </c>
      <c r="D232" s="90" t="s">
        <v>248</v>
      </c>
      <c r="E232" s="91" t="s">
        <v>249</v>
      </c>
      <c r="F232" s="92" t="s">
        <v>245</v>
      </c>
      <c r="G232" s="93">
        <v>10</v>
      </c>
      <c r="H232" s="94">
        <v>144.51</v>
      </c>
      <c r="I232" s="94">
        <v>180.64</v>
      </c>
      <c r="J232" s="119">
        <v>1806.4</v>
      </c>
      <c r="L232" s="120" t="s">
        <v>441</v>
      </c>
      <c r="M232" s="121">
        <v>0.25</v>
      </c>
      <c r="N232" s="61">
        <v>144.51</v>
      </c>
      <c r="O232" s="123"/>
    </row>
    <row r="233" spans="2:15">
      <c r="B233" s="89" t="s">
        <v>251</v>
      </c>
      <c r="C233" s="90" t="s">
        <v>121</v>
      </c>
      <c r="D233" s="141" t="s">
        <v>252</v>
      </c>
      <c r="E233" s="91" t="s">
        <v>253</v>
      </c>
      <c r="F233" s="92" t="s">
        <v>120</v>
      </c>
      <c r="G233" s="93">
        <v>481.23</v>
      </c>
      <c r="H233" s="94">
        <v>15.31</v>
      </c>
      <c r="I233" s="94">
        <v>19.14</v>
      </c>
      <c r="J233" s="119">
        <v>9210.74</v>
      </c>
      <c r="L233" s="120" t="s">
        <v>441</v>
      </c>
      <c r="M233" s="121">
        <v>0.25</v>
      </c>
      <c r="N233" s="61">
        <v>15.31</v>
      </c>
      <c r="O233" s="123"/>
    </row>
    <row r="234" spans="2:15">
      <c r="B234" s="134"/>
      <c r="C234" s="135" t="s">
        <v>620</v>
      </c>
      <c r="D234" s="136"/>
      <c r="E234" s="137" t="s">
        <v>623</v>
      </c>
      <c r="F234" s="138" t="s">
        <v>443</v>
      </c>
      <c r="G234" s="139" t="s">
        <v>443</v>
      </c>
      <c r="H234" s="140" t="s">
        <v>443</v>
      </c>
      <c r="I234" s="140" t="s">
        <v>443</v>
      </c>
      <c r="J234" s="142" t="s">
        <v>443</v>
      </c>
      <c r="L234" s="120" t="s">
        <v>441</v>
      </c>
      <c r="M234" s="121" t="e">
        <v>#N/A</v>
      </c>
      <c r="N234" s="61" t="b">
        <v>0</v>
      </c>
      <c r="O234" s="123" t="s">
        <v>623</v>
      </c>
    </row>
    <row r="235" spans="2:15">
      <c r="B235" s="89" t="s">
        <v>255</v>
      </c>
      <c r="C235" s="90" t="s">
        <v>140</v>
      </c>
      <c r="D235" s="90">
        <v>2003850</v>
      </c>
      <c r="E235" s="91" t="s">
        <v>218</v>
      </c>
      <c r="F235" s="92" t="s">
        <v>219</v>
      </c>
      <c r="G235" s="93">
        <v>4.6</v>
      </c>
      <c r="H235" s="94">
        <v>173.39</v>
      </c>
      <c r="I235" s="94">
        <v>216.74</v>
      </c>
      <c r="J235" s="119">
        <v>997</v>
      </c>
      <c r="L235" s="120" t="s">
        <v>441</v>
      </c>
      <c r="M235" s="121">
        <v>0.25</v>
      </c>
      <c r="N235" s="61">
        <v>173.39</v>
      </c>
      <c r="O235" s="123"/>
    </row>
    <row r="236" spans="2:15">
      <c r="B236" s="89" t="s">
        <v>256</v>
      </c>
      <c r="C236" s="90" t="s">
        <v>165</v>
      </c>
      <c r="D236" s="90" t="s">
        <v>222</v>
      </c>
      <c r="E236" s="91" t="s">
        <v>223</v>
      </c>
      <c r="F236" s="92" t="s">
        <v>156</v>
      </c>
      <c r="G236" s="93">
        <v>15.65</v>
      </c>
      <c r="H236" s="94">
        <v>541.52</v>
      </c>
      <c r="I236" s="94">
        <v>676.9</v>
      </c>
      <c r="J236" s="119">
        <v>10593.49</v>
      </c>
      <c r="K236" s="55"/>
      <c r="L236" s="124" t="s">
        <v>441</v>
      </c>
      <c r="M236" s="125">
        <v>0.25</v>
      </c>
      <c r="N236" s="61">
        <v>541.52</v>
      </c>
      <c r="O236" s="123"/>
    </row>
    <row r="237" spans="2:15">
      <c r="B237" s="89" t="s">
        <v>257</v>
      </c>
      <c r="C237" s="90" t="s">
        <v>121</v>
      </c>
      <c r="D237" s="90" t="s">
        <v>226</v>
      </c>
      <c r="E237" s="91" t="s">
        <v>227</v>
      </c>
      <c r="F237" s="92" t="s">
        <v>156</v>
      </c>
      <c r="G237" s="93">
        <v>15.65</v>
      </c>
      <c r="H237" s="94">
        <v>191.54</v>
      </c>
      <c r="I237" s="94">
        <v>239.43</v>
      </c>
      <c r="J237" s="119">
        <v>3747.08</v>
      </c>
      <c r="K237" s="55"/>
      <c r="L237" s="124" t="s">
        <v>441</v>
      </c>
      <c r="M237" s="125">
        <v>0.25</v>
      </c>
      <c r="N237" s="61">
        <v>191.54</v>
      </c>
      <c r="O237" s="123"/>
    </row>
    <row r="238" spans="2:15">
      <c r="B238" s="89" t="s">
        <v>258</v>
      </c>
      <c r="C238" s="90" t="s">
        <v>121</v>
      </c>
      <c r="D238" s="98" t="s">
        <v>230</v>
      </c>
      <c r="E238" s="91" t="s">
        <v>231</v>
      </c>
      <c r="F238" s="92" t="s">
        <v>232</v>
      </c>
      <c r="G238" s="93">
        <v>1162.3</v>
      </c>
      <c r="H238" s="94">
        <v>10.71</v>
      </c>
      <c r="I238" s="94">
        <v>13.39</v>
      </c>
      <c r="J238" s="119">
        <v>15563.2</v>
      </c>
      <c r="K238" s="55"/>
      <c r="L238" s="124" t="s">
        <v>441</v>
      </c>
      <c r="M238" s="125">
        <v>0.25</v>
      </c>
      <c r="N238" s="61">
        <v>10.71</v>
      </c>
      <c r="O238" s="123"/>
    </row>
    <row r="239" spans="2:15">
      <c r="B239" s="89" t="s">
        <v>259</v>
      </c>
      <c r="C239" s="90" t="s">
        <v>121</v>
      </c>
      <c r="D239" s="98" t="s">
        <v>260</v>
      </c>
      <c r="E239" s="91" t="s">
        <v>261</v>
      </c>
      <c r="F239" s="92" t="s">
        <v>232</v>
      </c>
      <c r="G239" s="93">
        <v>14.8</v>
      </c>
      <c r="H239" s="94">
        <v>11.02</v>
      </c>
      <c r="I239" s="94">
        <v>13.78</v>
      </c>
      <c r="J239" s="119">
        <v>203.94</v>
      </c>
      <c r="K239" s="55"/>
      <c r="L239" s="124" t="s">
        <v>441</v>
      </c>
      <c r="M239" s="125">
        <v>0.25</v>
      </c>
      <c r="N239" s="61">
        <v>11.02</v>
      </c>
      <c r="O239" s="123"/>
    </row>
    <row r="240" spans="2:15">
      <c r="B240" s="89" t="s">
        <v>263</v>
      </c>
      <c r="C240" s="90" t="s">
        <v>165</v>
      </c>
      <c r="D240" s="90" t="s">
        <v>235</v>
      </c>
      <c r="E240" s="91" t="s">
        <v>236</v>
      </c>
      <c r="F240" s="92" t="s">
        <v>120</v>
      </c>
      <c r="G240" s="93">
        <v>120.46</v>
      </c>
      <c r="H240" s="94">
        <v>95.22</v>
      </c>
      <c r="I240" s="94">
        <v>119.03</v>
      </c>
      <c r="J240" s="119">
        <v>14338.35</v>
      </c>
      <c r="K240" s="55"/>
      <c r="L240" s="124" t="s">
        <v>441</v>
      </c>
      <c r="M240" s="125">
        <v>0.25</v>
      </c>
      <c r="N240" s="61">
        <v>95.22</v>
      </c>
      <c r="O240" s="123"/>
    </row>
    <row r="241" spans="2:15">
      <c r="B241" s="89" t="s">
        <v>264</v>
      </c>
      <c r="C241" s="90" t="s">
        <v>121</v>
      </c>
      <c r="D241" s="141" t="s">
        <v>252</v>
      </c>
      <c r="E241" s="91" t="s">
        <v>253</v>
      </c>
      <c r="F241" s="92" t="s">
        <v>120</v>
      </c>
      <c r="G241" s="93">
        <v>34.96</v>
      </c>
      <c r="H241" s="94">
        <v>15.31</v>
      </c>
      <c r="I241" s="94">
        <v>19.14</v>
      </c>
      <c r="J241" s="119">
        <v>669.13</v>
      </c>
      <c r="K241" s="55"/>
      <c r="L241" s="124" t="s">
        <v>441</v>
      </c>
      <c r="M241" s="125">
        <v>0.25</v>
      </c>
      <c r="N241" s="61">
        <v>15.31</v>
      </c>
      <c r="O241" s="123"/>
    </row>
    <row r="242" spans="2:15">
      <c r="B242" s="134"/>
      <c r="C242" s="135" t="s">
        <v>620</v>
      </c>
      <c r="D242" s="136"/>
      <c r="E242" s="137" t="s">
        <v>624</v>
      </c>
      <c r="F242" s="138" t="s">
        <v>443</v>
      </c>
      <c r="G242" s="139" t="s">
        <v>443</v>
      </c>
      <c r="H242" s="140" t="s">
        <v>443</v>
      </c>
      <c r="I242" s="140" t="s">
        <v>443</v>
      </c>
      <c r="J242" s="142" t="s">
        <v>443</v>
      </c>
      <c r="K242" s="55"/>
      <c r="L242" s="124" t="s">
        <v>441</v>
      </c>
      <c r="M242" s="125" t="e">
        <v>#N/A</v>
      </c>
      <c r="N242" s="61" t="b">
        <v>0</v>
      </c>
      <c r="O242" s="123" t="s">
        <v>624</v>
      </c>
    </row>
    <row r="243" spans="2:15">
      <c r="B243" s="89" t="s">
        <v>265</v>
      </c>
      <c r="C243" s="90" t="s">
        <v>140</v>
      </c>
      <c r="D243" s="90">
        <v>2003850</v>
      </c>
      <c r="E243" s="91" t="s">
        <v>218</v>
      </c>
      <c r="F243" s="92" t="s">
        <v>219</v>
      </c>
      <c r="G243" s="93">
        <v>3.84</v>
      </c>
      <c r="H243" s="94">
        <v>173.39</v>
      </c>
      <c r="I243" s="94">
        <v>216.74</v>
      </c>
      <c r="J243" s="119">
        <v>832.28</v>
      </c>
      <c r="K243" s="55"/>
      <c r="L243" s="124" t="s">
        <v>441</v>
      </c>
      <c r="M243" s="125">
        <v>0.25</v>
      </c>
      <c r="N243" s="61">
        <v>173.39</v>
      </c>
      <c r="O243" s="123"/>
    </row>
    <row r="244" spans="2:15">
      <c r="B244" s="89" t="s">
        <v>266</v>
      </c>
      <c r="C244" s="90" t="s">
        <v>165</v>
      </c>
      <c r="D244" s="90" t="s">
        <v>222</v>
      </c>
      <c r="E244" s="91" t="s">
        <v>223</v>
      </c>
      <c r="F244" s="92" t="s">
        <v>156</v>
      </c>
      <c r="G244" s="93">
        <v>13.23</v>
      </c>
      <c r="H244" s="94">
        <v>541.52</v>
      </c>
      <c r="I244" s="94">
        <v>676.9</v>
      </c>
      <c r="J244" s="119">
        <v>8955.39</v>
      </c>
      <c r="K244" s="55"/>
      <c r="L244" s="124" t="s">
        <v>441</v>
      </c>
      <c r="M244" s="125">
        <v>0.25</v>
      </c>
      <c r="N244" s="61">
        <v>541.52</v>
      </c>
      <c r="O244" s="123"/>
    </row>
    <row r="245" spans="2:15">
      <c r="B245" s="89" t="s">
        <v>267</v>
      </c>
      <c r="C245" s="90" t="s">
        <v>121</v>
      </c>
      <c r="D245" s="90" t="s">
        <v>226</v>
      </c>
      <c r="E245" s="91" t="s">
        <v>227</v>
      </c>
      <c r="F245" s="92" t="s">
        <v>156</v>
      </c>
      <c r="G245" s="93">
        <v>13.23</v>
      </c>
      <c r="H245" s="94">
        <v>191.54</v>
      </c>
      <c r="I245" s="94">
        <v>239.43</v>
      </c>
      <c r="J245" s="119">
        <v>3167.66</v>
      </c>
      <c r="K245" s="55"/>
      <c r="L245" s="124" t="s">
        <v>441</v>
      </c>
      <c r="M245" s="125">
        <v>0.25</v>
      </c>
      <c r="N245" s="61">
        <v>191.54</v>
      </c>
      <c r="O245" s="123"/>
    </row>
    <row r="246" spans="2:15">
      <c r="B246" s="89" t="s">
        <v>268</v>
      </c>
      <c r="C246" s="90" t="s">
        <v>121</v>
      </c>
      <c r="D246" s="98" t="s">
        <v>230</v>
      </c>
      <c r="E246" s="91" t="s">
        <v>231</v>
      </c>
      <c r="F246" s="92" t="s">
        <v>232</v>
      </c>
      <c r="G246" s="93">
        <v>1462.2</v>
      </c>
      <c r="H246" s="94">
        <v>10.71</v>
      </c>
      <c r="I246" s="94">
        <v>13.39</v>
      </c>
      <c r="J246" s="119">
        <v>19578.86</v>
      </c>
      <c r="K246" s="55"/>
      <c r="L246" s="124" t="s">
        <v>441</v>
      </c>
      <c r="M246" s="125">
        <v>0.25</v>
      </c>
      <c r="N246" s="61">
        <v>10.71</v>
      </c>
      <c r="O246" s="123"/>
    </row>
    <row r="247" spans="2:15">
      <c r="B247" s="89" t="s">
        <v>269</v>
      </c>
      <c r="C247" s="90" t="s">
        <v>165</v>
      </c>
      <c r="D247" s="90" t="s">
        <v>235</v>
      </c>
      <c r="E247" s="91" t="s">
        <v>236</v>
      </c>
      <c r="F247" s="92" t="s">
        <v>120</v>
      </c>
      <c r="G247" s="93">
        <v>87.35</v>
      </c>
      <c r="H247" s="94">
        <v>95.22</v>
      </c>
      <c r="I247" s="94">
        <v>119.03</v>
      </c>
      <c r="J247" s="119">
        <v>10397.27</v>
      </c>
      <c r="K247" s="55"/>
      <c r="L247" s="124" t="s">
        <v>441</v>
      </c>
      <c r="M247" s="125">
        <v>0.25</v>
      </c>
      <c r="N247" s="61">
        <v>95.22</v>
      </c>
      <c r="O247" s="123"/>
    </row>
    <row r="248" spans="2:15">
      <c r="B248" s="89" t="s">
        <v>270</v>
      </c>
      <c r="C248" s="90" t="s">
        <v>121</v>
      </c>
      <c r="D248" s="141" t="s">
        <v>252</v>
      </c>
      <c r="E248" s="91" t="s">
        <v>253</v>
      </c>
      <c r="F248" s="92" t="s">
        <v>120</v>
      </c>
      <c r="G248" s="93">
        <v>56.33</v>
      </c>
      <c r="H248" s="94">
        <v>15.31</v>
      </c>
      <c r="I248" s="94">
        <v>19.14</v>
      </c>
      <c r="J248" s="119">
        <v>1078.16</v>
      </c>
      <c r="K248" s="55"/>
      <c r="L248" s="124" t="s">
        <v>441</v>
      </c>
      <c r="M248" s="125">
        <v>0.25</v>
      </c>
      <c r="N248" s="61">
        <v>15.31</v>
      </c>
      <c r="O248" s="123"/>
    </row>
    <row r="249" hidden="1" spans="2:15">
      <c r="B249" s="89" t="s">
        <v>625</v>
      </c>
      <c r="C249" s="90"/>
      <c r="D249" s="141"/>
      <c r="E249" s="91" t="b">
        <v>0</v>
      </c>
      <c r="F249" s="92" t="s">
        <v>443</v>
      </c>
      <c r="G249" s="93" t="s">
        <v>443</v>
      </c>
      <c r="H249" s="94" t="s">
        <v>443</v>
      </c>
      <c r="I249" s="94" t="s">
        <v>443</v>
      </c>
      <c r="J249" s="119" t="s">
        <v>443</v>
      </c>
      <c r="K249" s="55"/>
      <c r="L249" s="124" t="s">
        <v>441</v>
      </c>
      <c r="M249" s="125" t="e">
        <v>#N/A</v>
      </c>
      <c r="N249" s="61" t="b">
        <v>0</v>
      </c>
      <c r="O249" s="123"/>
    </row>
    <row r="250" hidden="1" spans="2:15">
      <c r="B250" s="89" t="s">
        <v>626</v>
      </c>
      <c r="C250" s="90"/>
      <c r="D250" s="141"/>
      <c r="E250" s="91" t="b">
        <v>0</v>
      </c>
      <c r="F250" s="92" t="s">
        <v>443</v>
      </c>
      <c r="G250" s="93" t="s">
        <v>443</v>
      </c>
      <c r="H250" s="94" t="s">
        <v>443</v>
      </c>
      <c r="I250" s="94" t="s">
        <v>443</v>
      </c>
      <c r="J250" s="119" t="s">
        <v>443</v>
      </c>
      <c r="K250" s="55"/>
      <c r="L250" s="124" t="s">
        <v>441</v>
      </c>
      <c r="M250" s="125" t="e">
        <v>#N/A</v>
      </c>
      <c r="N250" s="61" t="b">
        <v>0</v>
      </c>
      <c r="O250" s="123"/>
    </row>
    <row r="251" hidden="1" spans="2:15">
      <c r="B251" s="89" t="s">
        <v>627</v>
      </c>
      <c r="C251" s="90"/>
      <c r="D251" s="98"/>
      <c r="E251" s="91" t="b">
        <v>0</v>
      </c>
      <c r="F251" s="92" t="s">
        <v>443</v>
      </c>
      <c r="G251" s="93" t="s">
        <v>443</v>
      </c>
      <c r="H251" s="94" t="s">
        <v>443</v>
      </c>
      <c r="I251" s="94" t="s">
        <v>443</v>
      </c>
      <c r="J251" s="119" t="s">
        <v>443</v>
      </c>
      <c r="K251" s="55"/>
      <c r="L251" s="124" t="s">
        <v>441</v>
      </c>
      <c r="M251" s="125" t="e">
        <v>#N/A</v>
      </c>
      <c r="N251" s="61" t="b">
        <v>0</v>
      </c>
      <c r="O251" s="123"/>
    </row>
    <row r="252" hidden="1" spans="2:15">
      <c r="B252" s="89" t="s">
        <v>628</v>
      </c>
      <c r="C252" s="90"/>
      <c r="D252" s="98"/>
      <c r="E252" s="91" t="b">
        <v>0</v>
      </c>
      <c r="F252" s="92" t="s">
        <v>443</v>
      </c>
      <c r="G252" s="93" t="s">
        <v>443</v>
      </c>
      <c r="H252" s="94" t="s">
        <v>443</v>
      </c>
      <c r="I252" s="94" t="s">
        <v>443</v>
      </c>
      <c r="J252" s="119" t="s">
        <v>443</v>
      </c>
      <c r="K252" s="55"/>
      <c r="L252" s="124" t="s">
        <v>441</v>
      </c>
      <c r="M252" s="125" t="e">
        <v>#N/A</v>
      </c>
      <c r="N252" s="61" t="b">
        <v>0</v>
      </c>
      <c r="O252" s="123"/>
    </row>
    <row r="253" hidden="1" spans="2:15">
      <c r="B253" s="89" t="s">
        <v>629</v>
      </c>
      <c r="C253" s="90"/>
      <c r="D253" s="98"/>
      <c r="E253" s="91" t="b">
        <v>0</v>
      </c>
      <c r="F253" s="92" t="s">
        <v>443</v>
      </c>
      <c r="G253" s="93" t="s">
        <v>443</v>
      </c>
      <c r="H253" s="94" t="s">
        <v>443</v>
      </c>
      <c r="I253" s="94" t="s">
        <v>443</v>
      </c>
      <c r="J253" s="119" t="s">
        <v>443</v>
      </c>
      <c r="K253" s="55"/>
      <c r="L253" s="124" t="s">
        <v>441</v>
      </c>
      <c r="M253" s="125" t="e">
        <v>#N/A</v>
      </c>
      <c r="N253" s="61" t="b">
        <v>0</v>
      </c>
      <c r="O253" s="123"/>
    </row>
    <row r="254" hidden="1" spans="2:15">
      <c r="B254" s="89" t="s">
        <v>630</v>
      </c>
      <c r="C254" s="90"/>
      <c r="D254" s="98"/>
      <c r="E254" s="91" t="b">
        <v>0</v>
      </c>
      <c r="F254" s="92" t="s">
        <v>443</v>
      </c>
      <c r="G254" s="93" t="s">
        <v>443</v>
      </c>
      <c r="H254" s="94" t="s">
        <v>443</v>
      </c>
      <c r="I254" s="94" t="s">
        <v>443</v>
      </c>
      <c r="J254" s="119" t="s">
        <v>443</v>
      </c>
      <c r="K254" s="55"/>
      <c r="L254" s="124" t="s">
        <v>441</v>
      </c>
      <c r="M254" s="125" t="e">
        <v>#N/A</v>
      </c>
      <c r="N254" s="61" t="b">
        <v>0</v>
      </c>
      <c r="O254" s="123"/>
    </row>
    <row r="255" hidden="1" spans="2:15">
      <c r="B255" s="89" t="s">
        <v>631</v>
      </c>
      <c r="C255" s="90"/>
      <c r="D255" s="98"/>
      <c r="E255" s="91" t="b">
        <v>0</v>
      </c>
      <c r="F255" s="92" t="s">
        <v>443</v>
      </c>
      <c r="G255" s="93" t="s">
        <v>443</v>
      </c>
      <c r="H255" s="94" t="s">
        <v>443</v>
      </c>
      <c r="I255" s="94" t="s">
        <v>443</v>
      </c>
      <c r="J255" s="119" t="s">
        <v>443</v>
      </c>
      <c r="K255" s="55"/>
      <c r="L255" s="124" t="s">
        <v>441</v>
      </c>
      <c r="M255" s="125" t="e">
        <v>#N/A</v>
      </c>
      <c r="N255" s="61" t="b">
        <v>0</v>
      </c>
      <c r="O255" s="123"/>
    </row>
    <row r="256" hidden="1" spans="2:15">
      <c r="B256" s="89" t="s">
        <v>632</v>
      </c>
      <c r="C256" s="90"/>
      <c r="D256" s="98"/>
      <c r="E256" s="91" t="b">
        <v>0</v>
      </c>
      <c r="F256" s="92" t="s">
        <v>443</v>
      </c>
      <c r="G256" s="93" t="s">
        <v>443</v>
      </c>
      <c r="H256" s="94" t="s">
        <v>443</v>
      </c>
      <c r="I256" s="94" t="s">
        <v>443</v>
      </c>
      <c r="J256" s="119" t="s">
        <v>443</v>
      </c>
      <c r="K256" s="55"/>
      <c r="L256" s="124" t="s">
        <v>441</v>
      </c>
      <c r="M256" s="125" t="e">
        <v>#N/A</v>
      </c>
      <c r="N256" s="61" t="b">
        <v>0</v>
      </c>
      <c r="O256" s="123"/>
    </row>
    <row r="257" hidden="1" spans="2:15">
      <c r="B257" s="89" t="s">
        <v>633</v>
      </c>
      <c r="C257" s="90"/>
      <c r="D257" s="98"/>
      <c r="E257" s="91" t="b">
        <v>0</v>
      </c>
      <c r="F257" s="92" t="s">
        <v>443</v>
      </c>
      <c r="G257" s="93" t="s">
        <v>443</v>
      </c>
      <c r="H257" s="94" t="s">
        <v>443</v>
      </c>
      <c r="I257" s="94" t="s">
        <v>443</v>
      </c>
      <c r="J257" s="119" t="s">
        <v>443</v>
      </c>
      <c r="K257" s="55"/>
      <c r="L257" s="124" t="s">
        <v>441</v>
      </c>
      <c r="M257" s="125" t="e">
        <v>#N/A</v>
      </c>
      <c r="N257" s="61" t="b">
        <v>0</v>
      </c>
      <c r="O257" s="123"/>
    </row>
    <row r="258" hidden="1" spans="2:15">
      <c r="B258" s="89" t="s">
        <v>634</v>
      </c>
      <c r="C258" s="90"/>
      <c r="D258" s="98"/>
      <c r="E258" s="91" t="b">
        <v>0</v>
      </c>
      <c r="F258" s="92" t="s">
        <v>443</v>
      </c>
      <c r="G258" s="93" t="s">
        <v>443</v>
      </c>
      <c r="H258" s="94" t="s">
        <v>443</v>
      </c>
      <c r="I258" s="94" t="s">
        <v>443</v>
      </c>
      <c r="J258" s="119" t="s">
        <v>443</v>
      </c>
      <c r="K258" s="55"/>
      <c r="L258" s="124" t="s">
        <v>441</v>
      </c>
      <c r="M258" s="125" t="e">
        <v>#N/A</v>
      </c>
      <c r="N258" s="61" t="b">
        <v>0</v>
      </c>
      <c r="O258" s="123"/>
    </row>
    <row r="259" hidden="1" spans="2:15">
      <c r="B259" s="89" t="s">
        <v>635</v>
      </c>
      <c r="C259" s="90"/>
      <c r="D259" s="98"/>
      <c r="E259" s="91" t="b">
        <v>0</v>
      </c>
      <c r="F259" s="92" t="s">
        <v>443</v>
      </c>
      <c r="G259" s="93" t="s">
        <v>443</v>
      </c>
      <c r="H259" s="94" t="s">
        <v>443</v>
      </c>
      <c r="I259" s="94" t="s">
        <v>443</v>
      </c>
      <c r="J259" s="119" t="s">
        <v>443</v>
      </c>
      <c r="K259" s="55"/>
      <c r="L259" s="124" t="s">
        <v>441</v>
      </c>
      <c r="M259" s="125" t="e">
        <v>#N/A</v>
      </c>
      <c r="N259" s="61" t="b">
        <v>0</v>
      </c>
      <c r="O259" s="123"/>
    </row>
    <row r="260" hidden="1" spans="2:15">
      <c r="B260" s="89" t="s">
        <v>636</v>
      </c>
      <c r="C260" s="90"/>
      <c r="D260" s="141"/>
      <c r="E260" s="91" t="b">
        <v>0</v>
      </c>
      <c r="F260" s="92" t="s">
        <v>443</v>
      </c>
      <c r="G260" s="93" t="s">
        <v>443</v>
      </c>
      <c r="H260" s="94" t="s">
        <v>443</v>
      </c>
      <c r="I260" s="94" t="s">
        <v>443</v>
      </c>
      <c r="J260" s="119" t="s">
        <v>443</v>
      </c>
      <c r="K260" s="55"/>
      <c r="L260" s="124" t="s">
        <v>441</v>
      </c>
      <c r="M260" s="125" t="e">
        <v>#N/A</v>
      </c>
      <c r="N260" s="61" t="b">
        <v>0</v>
      </c>
      <c r="O260" s="123"/>
    </row>
    <row r="261" hidden="1" spans="2:15">
      <c r="B261" s="89" t="s">
        <v>637</v>
      </c>
      <c r="C261" s="90"/>
      <c r="D261" s="98"/>
      <c r="E261" s="91" t="b">
        <v>0</v>
      </c>
      <c r="F261" s="92" t="s">
        <v>443</v>
      </c>
      <c r="G261" s="93" t="s">
        <v>443</v>
      </c>
      <c r="H261" s="94" t="s">
        <v>443</v>
      </c>
      <c r="I261" s="94" t="s">
        <v>443</v>
      </c>
      <c r="J261" s="119" t="s">
        <v>443</v>
      </c>
      <c r="K261" s="55"/>
      <c r="L261" s="124" t="s">
        <v>441</v>
      </c>
      <c r="M261" s="125" t="e">
        <v>#N/A</v>
      </c>
      <c r="N261" s="61" t="b">
        <v>0</v>
      </c>
      <c r="O261" s="123"/>
    </row>
    <row r="262" hidden="1" spans="2:15">
      <c r="B262" s="89" t="s">
        <v>638</v>
      </c>
      <c r="C262" s="90"/>
      <c r="D262" s="98"/>
      <c r="E262" s="91" t="b">
        <v>0</v>
      </c>
      <c r="F262" s="92" t="s">
        <v>443</v>
      </c>
      <c r="G262" s="93" t="s">
        <v>443</v>
      </c>
      <c r="H262" s="94" t="s">
        <v>443</v>
      </c>
      <c r="I262" s="94" t="s">
        <v>443</v>
      </c>
      <c r="J262" s="119" t="s">
        <v>443</v>
      </c>
      <c r="K262" s="55"/>
      <c r="L262" s="124" t="s">
        <v>441</v>
      </c>
      <c r="M262" s="125" t="e">
        <v>#N/A</v>
      </c>
      <c r="N262" s="61" t="b">
        <v>0</v>
      </c>
      <c r="O262" s="123"/>
    </row>
    <row r="263" hidden="1" spans="2:15">
      <c r="B263" s="89" t="s">
        <v>639</v>
      </c>
      <c r="C263" s="90"/>
      <c r="D263" s="98"/>
      <c r="E263" s="91" t="b">
        <v>0</v>
      </c>
      <c r="F263" s="92" t="s">
        <v>443</v>
      </c>
      <c r="G263" s="93" t="s">
        <v>443</v>
      </c>
      <c r="H263" s="94" t="s">
        <v>443</v>
      </c>
      <c r="I263" s="94" t="s">
        <v>443</v>
      </c>
      <c r="J263" s="119" t="s">
        <v>443</v>
      </c>
      <c r="K263" s="55"/>
      <c r="L263" s="124" t="s">
        <v>441</v>
      </c>
      <c r="M263" s="125" t="e">
        <v>#N/A</v>
      </c>
      <c r="N263" s="61" t="b">
        <v>0</v>
      </c>
      <c r="O263" s="123"/>
    </row>
    <row r="264" hidden="1" spans="2:15">
      <c r="B264" s="89" t="s">
        <v>640</v>
      </c>
      <c r="C264" s="90"/>
      <c r="D264" s="98"/>
      <c r="E264" s="91" t="b">
        <v>0</v>
      </c>
      <c r="F264" s="92" t="s">
        <v>443</v>
      </c>
      <c r="G264" s="93" t="s">
        <v>443</v>
      </c>
      <c r="H264" s="94" t="s">
        <v>443</v>
      </c>
      <c r="I264" s="94" t="s">
        <v>443</v>
      </c>
      <c r="J264" s="119" t="s">
        <v>443</v>
      </c>
      <c r="K264" s="55"/>
      <c r="L264" s="124" t="s">
        <v>441</v>
      </c>
      <c r="M264" s="125" t="e">
        <v>#N/A</v>
      </c>
      <c r="N264" s="61" t="b">
        <v>0</v>
      </c>
      <c r="O264" s="123"/>
    </row>
    <row r="265" hidden="1" spans="2:15">
      <c r="B265" s="89" t="s">
        <v>641</v>
      </c>
      <c r="C265" s="90"/>
      <c r="D265" s="98"/>
      <c r="E265" s="91" t="b">
        <v>0</v>
      </c>
      <c r="F265" s="92" t="s">
        <v>443</v>
      </c>
      <c r="G265" s="93" t="s">
        <v>443</v>
      </c>
      <c r="H265" s="94" t="s">
        <v>443</v>
      </c>
      <c r="I265" s="94" t="s">
        <v>443</v>
      </c>
      <c r="J265" s="119" t="s">
        <v>443</v>
      </c>
      <c r="K265" s="55"/>
      <c r="L265" s="124" t="s">
        <v>441</v>
      </c>
      <c r="M265" s="125" t="e">
        <v>#N/A</v>
      </c>
      <c r="N265" s="61" t="b">
        <v>0</v>
      </c>
      <c r="O265" s="123"/>
    </row>
    <row r="266" hidden="1" spans="2:15">
      <c r="B266" s="89" t="s">
        <v>642</v>
      </c>
      <c r="C266" s="90"/>
      <c r="D266" s="98"/>
      <c r="E266" s="91" t="b">
        <v>0</v>
      </c>
      <c r="F266" s="92" t="s">
        <v>443</v>
      </c>
      <c r="G266" s="93" t="s">
        <v>443</v>
      </c>
      <c r="H266" s="94" t="s">
        <v>443</v>
      </c>
      <c r="I266" s="94" t="s">
        <v>443</v>
      </c>
      <c r="J266" s="119" t="s">
        <v>443</v>
      </c>
      <c r="K266" s="55"/>
      <c r="L266" s="124" t="s">
        <v>441</v>
      </c>
      <c r="M266" s="125" t="e">
        <v>#N/A</v>
      </c>
      <c r="N266" s="61" t="b">
        <v>0</v>
      </c>
      <c r="O266" s="123"/>
    </row>
    <row r="267" hidden="1" spans="2:15">
      <c r="B267" s="89" t="s">
        <v>643</v>
      </c>
      <c r="C267" s="90"/>
      <c r="D267" s="98"/>
      <c r="E267" s="91" t="b">
        <v>0</v>
      </c>
      <c r="F267" s="92" t="s">
        <v>443</v>
      </c>
      <c r="G267" s="93" t="s">
        <v>443</v>
      </c>
      <c r="H267" s="94" t="s">
        <v>443</v>
      </c>
      <c r="I267" s="94" t="s">
        <v>443</v>
      </c>
      <c r="J267" s="119" t="s">
        <v>443</v>
      </c>
      <c r="K267" s="55"/>
      <c r="L267" s="124" t="s">
        <v>441</v>
      </c>
      <c r="M267" s="125" t="e">
        <v>#N/A</v>
      </c>
      <c r="N267" s="61" t="b">
        <v>0</v>
      </c>
      <c r="O267" s="123"/>
    </row>
    <row r="268" hidden="1" spans="2:15">
      <c r="B268" s="89" t="s">
        <v>644</v>
      </c>
      <c r="C268" s="90"/>
      <c r="D268" s="98"/>
      <c r="E268" s="91" t="b">
        <v>0</v>
      </c>
      <c r="F268" s="92" t="s">
        <v>443</v>
      </c>
      <c r="G268" s="93" t="s">
        <v>443</v>
      </c>
      <c r="H268" s="94" t="s">
        <v>443</v>
      </c>
      <c r="I268" s="94" t="s">
        <v>443</v>
      </c>
      <c r="J268" s="119" t="s">
        <v>443</v>
      </c>
      <c r="K268" s="55"/>
      <c r="L268" s="124" t="s">
        <v>441</v>
      </c>
      <c r="M268" s="125" t="e">
        <v>#N/A</v>
      </c>
      <c r="N268" s="61" t="b">
        <v>0</v>
      </c>
      <c r="O268" s="123"/>
    </row>
    <row r="269" hidden="1" spans="2:15">
      <c r="B269" s="89" t="s">
        <v>645</v>
      </c>
      <c r="C269" s="90"/>
      <c r="D269" s="98"/>
      <c r="E269" s="91" t="b">
        <v>0</v>
      </c>
      <c r="F269" s="92" t="s">
        <v>443</v>
      </c>
      <c r="G269" s="93" t="s">
        <v>443</v>
      </c>
      <c r="H269" s="94" t="s">
        <v>443</v>
      </c>
      <c r="I269" s="94" t="s">
        <v>443</v>
      </c>
      <c r="J269" s="119" t="s">
        <v>443</v>
      </c>
      <c r="K269" s="55"/>
      <c r="L269" s="124" t="s">
        <v>441</v>
      </c>
      <c r="M269" s="125" t="e">
        <v>#N/A</v>
      </c>
      <c r="N269" s="61" t="b">
        <v>0</v>
      </c>
      <c r="O269" s="123"/>
    </row>
    <row r="270" hidden="1" spans="2:15">
      <c r="B270" s="89" t="s">
        <v>646</v>
      </c>
      <c r="C270" s="90"/>
      <c r="D270" s="98"/>
      <c r="E270" s="91" t="b">
        <v>0</v>
      </c>
      <c r="F270" s="92" t="s">
        <v>443</v>
      </c>
      <c r="G270" s="93" t="s">
        <v>443</v>
      </c>
      <c r="H270" s="94" t="s">
        <v>443</v>
      </c>
      <c r="I270" s="94" t="s">
        <v>443</v>
      </c>
      <c r="J270" s="119" t="s">
        <v>443</v>
      </c>
      <c r="K270" s="55"/>
      <c r="L270" s="124" t="s">
        <v>441</v>
      </c>
      <c r="M270" s="125" t="e">
        <v>#N/A</v>
      </c>
      <c r="N270" s="61" t="b">
        <v>0</v>
      </c>
      <c r="O270" s="123"/>
    </row>
    <row r="271" hidden="1" spans="2:15">
      <c r="B271" s="89" t="s">
        <v>647</v>
      </c>
      <c r="C271" s="90"/>
      <c r="D271" s="98"/>
      <c r="E271" s="91" t="b">
        <v>0</v>
      </c>
      <c r="F271" s="92" t="s">
        <v>443</v>
      </c>
      <c r="G271" s="93" t="s">
        <v>443</v>
      </c>
      <c r="H271" s="94" t="s">
        <v>443</v>
      </c>
      <c r="I271" s="94" t="s">
        <v>443</v>
      </c>
      <c r="J271" s="119" t="s">
        <v>443</v>
      </c>
      <c r="K271" s="55"/>
      <c r="L271" s="124" t="s">
        <v>441</v>
      </c>
      <c r="M271" s="125" t="e">
        <v>#N/A</v>
      </c>
      <c r="N271" s="61" t="b">
        <v>0</v>
      </c>
      <c r="O271" s="123"/>
    </row>
    <row r="272" hidden="1" spans="2:15">
      <c r="B272" s="89" t="s">
        <v>648</v>
      </c>
      <c r="C272" s="90"/>
      <c r="D272" s="98"/>
      <c r="E272" s="91" t="b">
        <v>0</v>
      </c>
      <c r="F272" s="92" t="s">
        <v>443</v>
      </c>
      <c r="G272" s="93" t="s">
        <v>443</v>
      </c>
      <c r="H272" s="94" t="s">
        <v>443</v>
      </c>
      <c r="I272" s="94" t="s">
        <v>443</v>
      </c>
      <c r="J272" s="119" t="s">
        <v>443</v>
      </c>
      <c r="K272" s="55"/>
      <c r="L272" s="124" t="s">
        <v>441</v>
      </c>
      <c r="M272" s="125" t="e">
        <v>#N/A</v>
      </c>
      <c r="N272" s="61" t="b">
        <v>0</v>
      </c>
      <c r="O272" s="123"/>
    </row>
    <row r="273" hidden="1" spans="2:15">
      <c r="B273" s="89" t="s">
        <v>649</v>
      </c>
      <c r="C273" s="90"/>
      <c r="D273" s="98"/>
      <c r="E273" s="91" t="b">
        <v>0</v>
      </c>
      <c r="F273" s="92" t="s">
        <v>443</v>
      </c>
      <c r="G273" s="93" t="s">
        <v>443</v>
      </c>
      <c r="H273" s="94" t="s">
        <v>443</v>
      </c>
      <c r="I273" s="94" t="s">
        <v>443</v>
      </c>
      <c r="J273" s="119" t="s">
        <v>443</v>
      </c>
      <c r="K273" s="55"/>
      <c r="L273" s="124" t="s">
        <v>441</v>
      </c>
      <c r="M273" s="125" t="e">
        <v>#N/A</v>
      </c>
      <c r="N273" s="61" t="b">
        <v>0</v>
      </c>
      <c r="O273" s="123"/>
    </row>
    <row r="274" hidden="1" spans="2:15">
      <c r="B274" s="89" t="s">
        <v>650</v>
      </c>
      <c r="C274" s="90"/>
      <c r="D274" s="98"/>
      <c r="E274" s="91" t="b">
        <v>0</v>
      </c>
      <c r="F274" s="92" t="s">
        <v>443</v>
      </c>
      <c r="G274" s="93" t="s">
        <v>443</v>
      </c>
      <c r="H274" s="94" t="s">
        <v>443</v>
      </c>
      <c r="I274" s="94" t="s">
        <v>443</v>
      </c>
      <c r="J274" s="119" t="s">
        <v>443</v>
      </c>
      <c r="K274" s="55"/>
      <c r="L274" s="124" t="s">
        <v>441</v>
      </c>
      <c r="M274" s="125" t="e">
        <v>#N/A</v>
      </c>
      <c r="N274" s="61" t="b">
        <v>0</v>
      </c>
      <c r="O274" s="123"/>
    </row>
    <row r="275" hidden="1" spans="2:15">
      <c r="B275" s="89" t="s">
        <v>651</v>
      </c>
      <c r="C275" s="90"/>
      <c r="D275" s="98"/>
      <c r="E275" s="91" t="b">
        <v>0</v>
      </c>
      <c r="F275" s="92" t="s">
        <v>443</v>
      </c>
      <c r="G275" s="93" t="s">
        <v>443</v>
      </c>
      <c r="H275" s="94" t="s">
        <v>443</v>
      </c>
      <c r="I275" s="94" t="s">
        <v>443</v>
      </c>
      <c r="J275" s="119" t="s">
        <v>443</v>
      </c>
      <c r="K275" s="55"/>
      <c r="L275" s="124" t="s">
        <v>441</v>
      </c>
      <c r="M275" s="125" t="e">
        <v>#N/A</v>
      </c>
      <c r="N275" s="61" t="b">
        <v>0</v>
      </c>
      <c r="O275" s="123"/>
    </row>
    <row r="276" hidden="1" spans="2:15">
      <c r="B276" s="89" t="s">
        <v>652</v>
      </c>
      <c r="C276" s="90"/>
      <c r="D276" s="98"/>
      <c r="E276" s="91" t="b">
        <v>0</v>
      </c>
      <c r="F276" s="92" t="s">
        <v>443</v>
      </c>
      <c r="G276" s="93" t="s">
        <v>443</v>
      </c>
      <c r="H276" s="94" t="s">
        <v>443</v>
      </c>
      <c r="I276" s="94" t="s">
        <v>443</v>
      </c>
      <c r="J276" s="119" t="s">
        <v>443</v>
      </c>
      <c r="K276" s="55"/>
      <c r="L276" s="124" t="s">
        <v>441</v>
      </c>
      <c r="M276" s="125" t="e">
        <v>#N/A</v>
      </c>
      <c r="N276" s="61" t="b">
        <v>0</v>
      </c>
      <c r="O276" s="123"/>
    </row>
    <row r="277" hidden="1" spans="2:15">
      <c r="B277" s="89" t="s">
        <v>653</v>
      </c>
      <c r="C277" s="90"/>
      <c r="D277" s="98"/>
      <c r="E277" s="91" t="b">
        <v>0</v>
      </c>
      <c r="F277" s="92" t="s">
        <v>443</v>
      </c>
      <c r="G277" s="93" t="s">
        <v>443</v>
      </c>
      <c r="H277" s="94" t="s">
        <v>443</v>
      </c>
      <c r="I277" s="94" t="s">
        <v>443</v>
      </c>
      <c r="J277" s="119" t="s">
        <v>443</v>
      </c>
      <c r="K277" s="55"/>
      <c r="L277" s="124" t="s">
        <v>441</v>
      </c>
      <c r="M277" s="125" t="e">
        <v>#N/A</v>
      </c>
      <c r="N277" s="61" t="b">
        <v>0</v>
      </c>
      <c r="O277" s="123"/>
    </row>
    <row r="278" hidden="1" spans="2:15">
      <c r="B278" s="89" t="s">
        <v>654</v>
      </c>
      <c r="C278" s="90"/>
      <c r="D278" s="98"/>
      <c r="E278" s="91" t="b">
        <v>0</v>
      </c>
      <c r="F278" s="92" t="s">
        <v>443</v>
      </c>
      <c r="G278" s="93" t="s">
        <v>443</v>
      </c>
      <c r="H278" s="94" t="s">
        <v>443</v>
      </c>
      <c r="I278" s="94" t="s">
        <v>443</v>
      </c>
      <c r="J278" s="119" t="s">
        <v>443</v>
      </c>
      <c r="K278" s="55"/>
      <c r="L278" s="124" t="s">
        <v>441</v>
      </c>
      <c r="M278" s="125" t="e">
        <v>#N/A</v>
      </c>
      <c r="N278" s="61" t="b">
        <v>0</v>
      </c>
      <c r="O278" s="123"/>
    </row>
    <row r="279" hidden="1" spans="2:15">
      <c r="B279" s="89" t="s">
        <v>655</v>
      </c>
      <c r="C279" s="90"/>
      <c r="D279" s="98"/>
      <c r="E279" s="91" t="b">
        <v>0</v>
      </c>
      <c r="F279" s="92" t="s">
        <v>443</v>
      </c>
      <c r="G279" s="93" t="s">
        <v>443</v>
      </c>
      <c r="H279" s="94" t="s">
        <v>443</v>
      </c>
      <c r="I279" s="94" t="s">
        <v>443</v>
      </c>
      <c r="J279" s="119" t="s">
        <v>443</v>
      </c>
      <c r="K279" s="55"/>
      <c r="L279" s="124" t="s">
        <v>441</v>
      </c>
      <c r="M279" s="125" t="e">
        <v>#N/A</v>
      </c>
      <c r="N279" s="61" t="b">
        <v>0</v>
      </c>
      <c r="O279" s="123"/>
    </row>
    <row r="280" hidden="1" spans="2:15">
      <c r="B280" s="89" t="s">
        <v>656</v>
      </c>
      <c r="C280" s="90"/>
      <c r="D280" s="98"/>
      <c r="E280" s="91" t="b">
        <v>0</v>
      </c>
      <c r="F280" s="92" t="s">
        <v>443</v>
      </c>
      <c r="G280" s="93" t="s">
        <v>443</v>
      </c>
      <c r="H280" s="94" t="s">
        <v>443</v>
      </c>
      <c r="I280" s="94" t="s">
        <v>443</v>
      </c>
      <c r="J280" s="119" t="s">
        <v>443</v>
      </c>
      <c r="K280" s="55"/>
      <c r="L280" s="124" t="s">
        <v>441</v>
      </c>
      <c r="M280" s="125" t="e">
        <v>#N/A</v>
      </c>
      <c r="N280" s="61" t="b">
        <v>0</v>
      </c>
      <c r="O280" s="123"/>
    </row>
    <row r="281" hidden="1" spans="2:15">
      <c r="B281" s="89" t="s">
        <v>657</v>
      </c>
      <c r="C281" s="90"/>
      <c r="D281" s="98"/>
      <c r="E281" s="91" t="b">
        <v>0</v>
      </c>
      <c r="F281" s="92" t="s">
        <v>443</v>
      </c>
      <c r="G281" s="93" t="s">
        <v>443</v>
      </c>
      <c r="H281" s="94" t="s">
        <v>443</v>
      </c>
      <c r="I281" s="94" t="s">
        <v>443</v>
      </c>
      <c r="J281" s="119" t="s">
        <v>443</v>
      </c>
      <c r="K281" s="55"/>
      <c r="L281" s="124" t="s">
        <v>441</v>
      </c>
      <c r="M281" s="125" t="e">
        <v>#N/A</v>
      </c>
      <c r="N281" s="61" t="b">
        <v>0</v>
      </c>
      <c r="O281" s="123"/>
    </row>
    <row r="282" hidden="1" spans="2:15">
      <c r="B282" s="89" t="s">
        <v>658</v>
      </c>
      <c r="C282" s="90"/>
      <c r="D282" s="98"/>
      <c r="E282" s="91" t="b">
        <v>0</v>
      </c>
      <c r="F282" s="92" t="s">
        <v>443</v>
      </c>
      <c r="G282" s="93" t="s">
        <v>443</v>
      </c>
      <c r="H282" s="94" t="s">
        <v>443</v>
      </c>
      <c r="I282" s="94" t="s">
        <v>443</v>
      </c>
      <c r="J282" s="119" t="s">
        <v>443</v>
      </c>
      <c r="K282" s="55"/>
      <c r="L282" s="124" t="s">
        <v>441</v>
      </c>
      <c r="M282" s="125" t="e">
        <v>#N/A</v>
      </c>
      <c r="N282" s="61" t="b">
        <v>0</v>
      </c>
      <c r="O282" s="123"/>
    </row>
    <row r="283" hidden="1" spans="2:15">
      <c r="B283" s="89" t="s">
        <v>659</v>
      </c>
      <c r="C283" s="90"/>
      <c r="D283" s="98"/>
      <c r="E283" s="91" t="b">
        <v>0</v>
      </c>
      <c r="F283" s="92" t="s">
        <v>443</v>
      </c>
      <c r="G283" s="93" t="s">
        <v>443</v>
      </c>
      <c r="H283" s="94" t="s">
        <v>443</v>
      </c>
      <c r="I283" s="94" t="s">
        <v>443</v>
      </c>
      <c r="J283" s="119" t="s">
        <v>443</v>
      </c>
      <c r="K283" s="55"/>
      <c r="L283" s="124" t="s">
        <v>441</v>
      </c>
      <c r="M283" s="125" t="e">
        <v>#N/A</v>
      </c>
      <c r="N283" s="61" t="b">
        <v>0</v>
      </c>
      <c r="O283" s="123"/>
    </row>
    <row r="284" hidden="1" spans="2:15">
      <c r="B284" s="89" t="s">
        <v>660</v>
      </c>
      <c r="C284" s="90"/>
      <c r="D284" s="98"/>
      <c r="E284" s="91" t="b">
        <v>0</v>
      </c>
      <c r="F284" s="92" t="s">
        <v>443</v>
      </c>
      <c r="G284" s="93" t="s">
        <v>443</v>
      </c>
      <c r="H284" s="94" t="s">
        <v>443</v>
      </c>
      <c r="I284" s="94" t="s">
        <v>443</v>
      </c>
      <c r="J284" s="119" t="s">
        <v>443</v>
      </c>
      <c r="K284" s="55"/>
      <c r="L284" s="124" t="s">
        <v>441</v>
      </c>
      <c r="M284" s="125" t="e">
        <v>#N/A</v>
      </c>
      <c r="N284" s="61" t="b">
        <v>0</v>
      </c>
      <c r="O284" s="123"/>
    </row>
    <row r="285" hidden="1" spans="2:15">
      <c r="B285" s="89" t="s">
        <v>661</v>
      </c>
      <c r="C285" s="90"/>
      <c r="D285" s="98"/>
      <c r="E285" s="91" t="b">
        <v>0</v>
      </c>
      <c r="F285" s="92" t="s">
        <v>443</v>
      </c>
      <c r="G285" s="93" t="s">
        <v>443</v>
      </c>
      <c r="H285" s="94" t="s">
        <v>443</v>
      </c>
      <c r="I285" s="94" t="s">
        <v>443</v>
      </c>
      <c r="J285" s="119" t="s">
        <v>443</v>
      </c>
      <c r="K285" s="55"/>
      <c r="L285" s="124" t="s">
        <v>441</v>
      </c>
      <c r="M285" s="125" t="e">
        <v>#N/A</v>
      </c>
      <c r="N285" s="61" t="b">
        <v>0</v>
      </c>
      <c r="O285" s="123"/>
    </row>
    <row r="286" hidden="1" spans="2:15">
      <c r="B286" s="89" t="s">
        <v>662</v>
      </c>
      <c r="C286" s="90"/>
      <c r="D286" s="98"/>
      <c r="E286" s="91" t="b">
        <v>0</v>
      </c>
      <c r="F286" s="92" t="s">
        <v>443</v>
      </c>
      <c r="G286" s="93" t="s">
        <v>443</v>
      </c>
      <c r="H286" s="94" t="s">
        <v>443</v>
      </c>
      <c r="I286" s="94" t="s">
        <v>443</v>
      </c>
      <c r="J286" s="119" t="s">
        <v>443</v>
      </c>
      <c r="K286" s="55"/>
      <c r="L286" s="124" t="s">
        <v>441</v>
      </c>
      <c r="M286" s="125" t="e">
        <v>#N/A</v>
      </c>
      <c r="N286" s="61" t="b">
        <v>0</v>
      </c>
      <c r="O286" s="123"/>
    </row>
    <row r="287" hidden="1" spans="2:15">
      <c r="B287" s="89" t="s">
        <v>663</v>
      </c>
      <c r="C287" s="90"/>
      <c r="D287" s="98"/>
      <c r="E287" s="91" t="b">
        <v>0</v>
      </c>
      <c r="F287" s="92" t="s">
        <v>443</v>
      </c>
      <c r="G287" s="93" t="s">
        <v>443</v>
      </c>
      <c r="H287" s="94" t="s">
        <v>443</v>
      </c>
      <c r="I287" s="94" t="s">
        <v>443</v>
      </c>
      <c r="J287" s="119" t="s">
        <v>443</v>
      </c>
      <c r="K287" s="55"/>
      <c r="L287" s="124" t="s">
        <v>441</v>
      </c>
      <c r="M287" s="125" t="e">
        <v>#N/A</v>
      </c>
      <c r="N287" s="61" t="b">
        <v>0</v>
      </c>
      <c r="O287" s="123"/>
    </row>
    <row r="288" hidden="1" spans="2:15">
      <c r="B288" s="89" t="s">
        <v>664</v>
      </c>
      <c r="C288" s="90"/>
      <c r="D288" s="98"/>
      <c r="E288" s="91" t="b">
        <v>0</v>
      </c>
      <c r="F288" s="92" t="s">
        <v>443</v>
      </c>
      <c r="G288" s="93" t="s">
        <v>443</v>
      </c>
      <c r="H288" s="94" t="s">
        <v>443</v>
      </c>
      <c r="I288" s="94" t="s">
        <v>443</v>
      </c>
      <c r="J288" s="119" t="s">
        <v>443</v>
      </c>
      <c r="K288" s="55"/>
      <c r="L288" s="124" t="s">
        <v>441</v>
      </c>
      <c r="M288" s="125" t="e">
        <v>#N/A</v>
      </c>
      <c r="N288" s="61" t="b">
        <v>0</v>
      </c>
      <c r="O288" s="123"/>
    </row>
    <row r="289" hidden="1" spans="2:15">
      <c r="B289" s="89" t="s">
        <v>665</v>
      </c>
      <c r="C289" s="90"/>
      <c r="D289" s="98"/>
      <c r="E289" s="91" t="b">
        <v>0</v>
      </c>
      <c r="F289" s="92" t="s">
        <v>443</v>
      </c>
      <c r="G289" s="93" t="s">
        <v>443</v>
      </c>
      <c r="H289" s="94" t="s">
        <v>443</v>
      </c>
      <c r="I289" s="94" t="s">
        <v>443</v>
      </c>
      <c r="J289" s="119" t="s">
        <v>443</v>
      </c>
      <c r="K289" s="55"/>
      <c r="L289" s="124" t="s">
        <v>441</v>
      </c>
      <c r="M289" s="125" t="e">
        <v>#N/A</v>
      </c>
      <c r="N289" s="61" t="b">
        <v>0</v>
      </c>
      <c r="O289" s="123"/>
    </row>
    <row r="290" hidden="1" spans="2:15">
      <c r="B290" s="89" t="s">
        <v>666</v>
      </c>
      <c r="C290" s="90"/>
      <c r="D290" s="98"/>
      <c r="E290" s="91" t="b">
        <v>0</v>
      </c>
      <c r="F290" s="92" t="s">
        <v>443</v>
      </c>
      <c r="G290" s="93" t="s">
        <v>443</v>
      </c>
      <c r="H290" s="94" t="s">
        <v>443</v>
      </c>
      <c r="I290" s="94" t="s">
        <v>443</v>
      </c>
      <c r="J290" s="119" t="s">
        <v>443</v>
      </c>
      <c r="K290" s="55"/>
      <c r="L290" s="124" t="s">
        <v>441</v>
      </c>
      <c r="M290" s="125" t="e">
        <v>#N/A</v>
      </c>
      <c r="N290" s="61" t="b">
        <v>0</v>
      </c>
      <c r="O290" s="123"/>
    </row>
    <row r="291" hidden="1" spans="2:15">
      <c r="B291" s="89" t="s">
        <v>667</v>
      </c>
      <c r="C291" s="90"/>
      <c r="D291" s="98"/>
      <c r="E291" s="91" t="b">
        <v>0</v>
      </c>
      <c r="F291" s="92" t="s">
        <v>443</v>
      </c>
      <c r="G291" s="93" t="s">
        <v>443</v>
      </c>
      <c r="H291" s="94" t="s">
        <v>443</v>
      </c>
      <c r="I291" s="94" t="s">
        <v>443</v>
      </c>
      <c r="J291" s="119" t="s">
        <v>443</v>
      </c>
      <c r="K291" s="55"/>
      <c r="L291" s="124" t="s">
        <v>441</v>
      </c>
      <c r="M291" s="125" t="e">
        <v>#N/A</v>
      </c>
      <c r="N291" s="61" t="b">
        <v>0</v>
      </c>
      <c r="O291" s="123"/>
    </row>
    <row r="292" hidden="1" spans="2:15">
      <c r="B292" s="89" t="s">
        <v>668</v>
      </c>
      <c r="C292" s="90"/>
      <c r="D292" s="98"/>
      <c r="E292" s="91" t="b">
        <v>0</v>
      </c>
      <c r="F292" s="92" t="s">
        <v>443</v>
      </c>
      <c r="G292" s="93" t="s">
        <v>443</v>
      </c>
      <c r="H292" s="94" t="s">
        <v>443</v>
      </c>
      <c r="I292" s="94" t="s">
        <v>443</v>
      </c>
      <c r="J292" s="119" t="s">
        <v>443</v>
      </c>
      <c r="K292" s="55"/>
      <c r="L292" s="124" t="s">
        <v>441</v>
      </c>
      <c r="M292" s="125" t="e">
        <v>#N/A</v>
      </c>
      <c r="N292" s="61" t="b">
        <v>0</v>
      </c>
      <c r="O292" s="123"/>
    </row>
    <row r="293" hidden="1" spans="2:15">
      <c r="B293" s="89" t="s">
        <v>669</v>
      </c>
      <c r="C293" s="90"/>
      <c r="D293" s="98"/>
      <c r="E293" s="91" t="b">
        <v>0</v>
      </c>
      <c r="F293" s="92" t="s">
        <v>443</v>
      </c>
      <c r="G293" s="93" t="s">
        <v>443</v>
      </c>
      <c r="H293" s="94" t="s">
        <v>443</v>
      </c>
      <c r="I293" s="94" t="s">
        <v>443</v>
      </c>
      <c r="J293" s="119" t="s">
        <v>443</v>
      </c>
      <c r="K293" s="55"/>
      <c r="L293" s="124" t="s">
        <v>441</v>
      </c>
      <c r="M293" s="125" t="e">
        <v>#N/A</v>
      </c>
      <c r="N293" s="61" t="b">
        <v>0</v>
      </c>
      <c r="O293" s="123"/>
    </row>
    <row r="294" hidden="1" spans="2:15">
      <c r="B294" s="89" t="s">
        <v>670</v>
      </c>
      <c r="C294" s="90"/>
      <c r="D294" s="98"/>
      <c r="E294" s="91" t="b">
        <v>0</v>
      </c>
      <c r="F294" s="92" t="s">
        <v>443</v>
      </c>
      <c r="G294" s="93" t="s">
        <v>443</v>
      </c>
      <c r="H294" s="94" t="s">
        <v>443</v>
      </c>
      <c r="I294" s="94" t="s">
        <v>443</v>
      </c>
      <c r="J294" s="119" t="s">
        <v>443</v>
      </c>
      <c r="K294" s="55"/>
      <c r="L294" s="124" t="s">
        <v>441</v>
      </c>
      <c r="M294" s="125" t="e">
        <v>#N/A</v>
      </c>
      <c r="N294" s="61" t="b">
        <v>0</v>
      </c>
      <c r="O294" s="123"/>
    </row>
    <row r="295" hidden="1" spans="2:15">
      <c r="B295" s="89" t="s">
        <v>671</v>
      </c>
      <c r="C295" s="90"/>
      <c r="D295" s="98"/>
      <c r="E295" s="91" t="b">
        <v>0</v>
      </c>
      <c r="F295" s="92" t="s">
        <v>443</v>
      </c>
      <c r="G295" s="93" t="s">
        <v>443</v>
      </c>
      <c r="H295" s="94" t="s">
        <v>443</v>
      </c>
      <c r="I295" s="94" t="s">
        <v>443</v>
      </c>
      <c r="J295" s="119" t="s">
        <v>443</v>
      </c>
      <c r="K295" s="55"/>
      <c r="L295" s="124" t="s">
        <v>441</v>
      </c>
      <c r="M295" s="125" t="e">
        <v>#N/A</v>
      </c>
      <c r="N295" s="61" t="b">
        <v>0</v>
      </c>
      <c r="O295" s="123"/>
    </row>
    <row r="296" hidden="1" spans="2:15">
      <c r="B296" s="89" t="s">
        <v>672</v>
      </c>
      <c r="C296" s="90"/>
      <c r="D296" s="98"/>
      <c r="E296" s="91" t="b">
        <v>0</v>
      </c>
      <c r="F296" s="92" t="s">
        <v>443</v>
      </c>
      <c r="G296" s="93" t="s">
        <v>443</v>
      </c>
      <c r="H296" s="94" t="s">
        <v>443</v>
      </c>
      <c r="I296" s="94" t="s">
        <v>443</v>
      </c>
      <c r="J296" s="119" t="s">
        <v>443</v>
      </c>
      <c r="K296" s="55"/>
      <c r="L296" s="124" t="s">
        <v>441</v>
      </c>
      <c r="M296" s="125" t="e">
        <v>#N/A</v>
      </c>
      <c r="N296" s="61" t="b">
        <v>0</v>
      </c>
      <c r="O296" s="123"/>
    </row>
    <row r="297" hidden="1" spans="2:15">
      <c r="B297" s="89" t="s">
        <v>673</v>
      </c>
      <c r="C297" s="90"/>
      <c r="D297" s="98"/>
      <c r="E297" s="91" t="b">
        <v>0</v>
      </c>
      <c r="F297" s="92" t="s">
        <v>443</v>
      </c>
      <c r="G297" s="93" t="s">
        <v>443</v>
      </c>
      <c r="H297" s="94" t="s">
        <v>443</v>
      </c>
      <c r="I297" s="94" t="s">
        <v>443</v>
      </c>
      <c r="J297" s="119" t="s">
        <v>443</v>
      </c>
      <c r="K297" s="55"/>
      <c r="L297" s="124" t="s">
        <v>441</v>
      </c>
      <c r="M297" s="125" t="e">
        <v>#N/A</v>
      </c>
      <c r="N297" s="61" t="b">
        <v>0</v>
      </c>
      <c r="O297" s="123"/>
    </row>
    <row r="298" hidden="1" spans="2:15">
      <c r="B298" s="89" t="s">
        <v>674</v>
      </c>
      <c r="C298" s="90"/>
      <c r="D298" s="98"/>
      <c r="E298" s="91" t="b">
        <v>0</v>
      </c>
      <c r="F298" s="92" t="s">
        <v>443</v>
      </c>
      <c r="G298" s="93" t="s">
        <v>443</v>
      </c>
      <c r="H298" s="94" t="s">
        <v>443</v>
      </c>
      <c r="I298" s="94" t="s">
        <v>443</v>
      </c>
      <c r="J298" s="119" t="s">
        <v>443</v>
      </c>
      <c r="K298" s="55"/>
      <c r="L298" s="124" t="s">
        <v>441</v>
      </c>
      <c r="M298" s="125" t="e">
        <v>#N/A</v>
      </c>
      <c r="N298" s="61" t="b">
        <v>0</v>
      </c>
      <c r="O298" s="123"/>
    </row>
    <row r="299" hidden="1" spans="2:15">
      <c r="B299" s="89" t="s">
        <v>675</v>
      </c>
      <c r="C299" s="90"/>
      <c r="D299" s="98"/>
      <c r="E299" s="91" t="b">
        <v>0</v>
      </c>
      <c r="F299" s="92" t="s">
        <v>443</v>
      </c>
      <c r="G299" s="93" t="s">
        <v>443</v>
      </c>
      <c r="H299" s="94" t="s">
        <v>443</v>
      </c>
      <c r="I299" s="94" t="s">
        <v>443</v>
      </c>
      <c r="J299" s="119" t="s">
        <v>443</v>
      </c>
      <c r="K299" s="55"/>
      <c r="L299" s="124" t="s">
        <v>441</v>
      </c>
      <c r="M299" s="125" t="e">
        <v>#N/A</v>
      </c>
      <c r="N299" s="61" t="b">
        <v>0</v>
      </c>
      <c r="O299" s="123"/>
    </row>
    <row r="300" hidden="1" spans="2:15">
      <c r="B300" s="89" t="s">
        <v>676</v>
      </c>
      <c r="C300" s="90"/>
      <c r="D300" s="98"/>
      <c r="E300" s="91" t="b">
        <v>0</v>
      </c>
      <c r="F300" s="92" t="s">
        <v>443</v>
      </c>
      <c r="G300" s="93" t="s">
        <v>443</v>
      </c>
      <c r="H300" s="94" t="s">
        <v>443</v>
      </c>
      <c r="I300" s="94" t="s">
        <v>443</v>
      </c>
      <c r="J300" s="119" t="s">
        <v>443</v>
      </c>
      <c r="K300" s="55"/>
      <c r="L300" s="124" t="s">
        <v>441</v>
      </c>
      <c r="M300" s="125" t="e">
        <v>#N/A</v>
      </c>
      <c r="N300" s="61" t="b">
        <v>0</v>
      </c>
      <c r="O300" s="123"/>
    </row>
    <row r="301" hidden="1" spans="2:15">
      <c r="B301" s="89" t="s">
        <v>677</v>
      </c>
      <c r="C301" s="90"/>
      <c r="D301" s="98"/>
      <c r="E301" s="91" t="b">
        <v>0</v>
      </c>
      <c r="F301" s="92" t="s">
        <v>443</v>
      </c>
      <c r="G301" s="93" t="s">
        <v>443</v>
      </c>
      <c r="H301" s="94" t="s">
        <v>443</v>
      </c>
      <c r="I301" s="94" t="s">
        <v>443</v>
      </c>
      <c r="J301" s="119" t="s">
        <v>443</v>
      </c>
      <c r="K301" s="55"/>
      <c r="L301" s="124" t="s">
        <v>441</v>
      </c>
      <c r="M301" s="125" t="e">
        <v>#N/A</v>
      </c>
      <c r="N301" s="61" t="b">
        <v>0</v>
      </c>
      <c r="O301" s="123"/>
    </row>
    <row r="302" hidden="1" spans="2:15">
      <c r="B302" s="89" t="s">
        <v>678</v>
      </c>
      <c r="C302" s="90"/>
      <c r="D302" s="98"/>
      <c r="E302" s="91" t="b">
        <v>0</v>
      </c>
      <c r="F302" s="92" t="s">
        <v>443</v>
      </c>
      <c r="G302" s="93" t="s">
        <v>443</v>
      </c>
      <c r="H302" s="94" t="s">
        <v>443</v>
      </c>
      <c r="I302" s="94" t="s">
        <v>443</v>
      </c>
      <c r="J302" s="119" t="s">
        <v>443</v>
      </c>
      <c r="K302" s="55"/>
      <c r="L302" s="124" t="s">
        <v>441</v>
      </c>
      <c r="M302" s="125" t="e">
        <v>#N/A</v>
      </c>
      <c r="N302" s="61" t="b">
        <v>0</v>
      </c>
      <c r="O302" s="123"/>
    </row>
    <row r="303" hidden="1" spans="2:15">
      <c r="B303" s="89" t="s">
        <v>679</v>
      </c>
      <c r="C303" s="90"/>
      <c r="D303" s="98"/>
      <c r="E303" s="91" t="b">
        <v>0</v>
      </c>
      <c r="F303" s="92" t="s">
        <v>443</v>
      </c>
      <c r="G303" s="93" t="s">
        <v>443</v>
      </c>
      <c r="H303" s="94" t="s">
        <v>443</v>
      </c>
      <c r="I303" s="94" t="s">
        <v>443</v>
      </c>
      <c r="J303" s="119" t="s">
        <v>443</v>
      </c>
      <c r="K303" s="55"/>
      <c r="L303" s="124" t="s">
        <v>441</v>
      </c>
      <c r="M303" s="125" t="e">
        <v>#N/A</v>
      </c>
      <c r="N303" s="61" t="b">
        <v>0</v>
      </c>
      <c r="O303" s="123"/>
    </row>
    <row r="304" hidden="1" spans="2:15">
      <c r="B304" s="89" t="s">
        <v>680</v>
      </c>
      <c r="C304" s="90"/>
      <c r="D304" s="98"/>
      <c r="E304" s="91" t="b">
        <v>0</v>
      </c>
      <c r="F304" s="92" t="s">
        <v>443</v>
      </c>
      <c r="G304" s="93" t="s">
        <v>443</v>
      </c>
      <c r="H304" s="94" t="s">
        <v>443</v>
      </c>
      <c r="I304" s="94" t="s">
        <v>443</v>
      </c>
      <c r="J304" s="119" t="s">
        <v>443</v>
      </c>
      <c r="K304" s="55"/>
      <c r="L304" s="124" t="s">
        <v>441</v>
      </c>
      <c r="M304" s="125" t="e">
        <v>#N/A</v>
      </c>
      <c r="N304" s="61" t="b">
        <v>0</v>
      </c>
      <c r="O304" s="123"/>
    </row>
    <row r="305" hidden="1" spans="2:15">
      <c r="B305" s="89" t="s">
        <v>681</v>
      </c>
      <c r="C305" s="90"/>
      <c r="D305" s="98"/>
      <c r="E305" s="91" t="b">
        <v>0</v>
      </c>
      <c r="F305" s="92" t="s">
        <v>443</v>
      </c>
      <c r="G305" s="93" t="s">
        <v>443</v>
      </c>
      <c r="H305" s="94" t="s">
        <v>443</v>
      </c>
      <c r="I305" s="94" t="s">
        <v>443</v>
      </c>
      <c r="J305" s="119" t="s">
        <v>443</v>
      </c>
      <c r="K305" s="55"/>
      <c r="L305" s="124" t="s">
        <v>441</v>
      </c>
      <c r="M305" s="125" t="e">
        <v>#N/A</v>
      </c>
      <c r="N305" s="61" t="b">
        <v>0</v>
      </c>
      <c r="O305" s="123"/>
    </row>
    <row r="306" hidden="1" spans="2:15">
      <c r="B306" s="89" t="s">
        <v>682</v>
      </c>
      <c r="C306" s="90"/>
      <c r="D306" s="98"/>
      <c r="E306" s="91" t="b">
        <v>0</v>
      </c>
      <c r="F306" s="92" t="s">
        <v>443</v>
      </c>
      <c r="G306" s="93" t="s">
        <v>443</v>
      </c>
      <c r="H306" s="94" t="s">
        <v>443</v>
      </c>
      <c r="I306" s="94" t="s">
        <v>443</v>
      </c>
      <c r="J306" s="119" t="s">
        <v>443</v>
      </c>
      <c r="K306" s="55"/>
      <c r="L306" s="124" t="s">
        <v>441</v>
      </c>
      <c r="M306" s="125" t="e">
        <v>#N/A</v>
      </c>
      <c r="N306" s="61" t="b">
        <v>0</v>
      </c>
      <c r="O306" s="123"/>
    </row>
    <row r="307" hidden="1" spans="2:15">
      <c r="B307" s="89" t="s">
        <v>683</v>
      </c>
      <c r="C307" s="90"/>
      <c r="D307" s="98"/>
      <c r="E307" s="91" t="b">
        <v>0</v>
      </c>
      <c r="F307" s="92" t="s">
        <v>443</v>
      </c>
      <c r="G307" s="93" t="s">
        <v>443</v>
      </c>
      <c r="H307" s="94" t="s">
        <v>443</v>
      </c>
      <c r="I307" s="94" t="s">
        <v>443</v>
      </c>
      <c r="J307" s="119" t="s">
        <v>443</v>
      </c>
      <c r="K307" s="55"/>
      <c r="L307" s="124" t="s">
        <v>441</v>
      </c>
      <c r="M307" s="125" t="e">
        <v>#N/A</v>
      </c>
      <c r="N307" s="61" t="b">
        <v>0</v>
      </c>
      <c r="O307" s="123"/>
    </row>
    <row r="308" hidden="1" spans="2:15">
      <c r="B308" s="89" t="s">
        <v>684</v>
      </c>
      <c r="C308" s="90"/>
      <c r="D308" s="98"/>
      <c r="E308" s="91" t="b">
        <v>0</v>
      </c>
      <c r="F308" s="92" t="s">
        <v>443</v>
      </c>
      <c r="G308" s="93" t="s">
        <v>443</v>
      </c>
      <c r="H308" s="94" t="s">
        <v>443</v>
      </c>
      <c r="I308" s="94" t="s">
        <v>443</v>
      </c>
      <c r="J308" s="119" t="s">
        <v>443</v>
      </c>
      <c r="K308" s="55"/>
      <c r="L308" s="124" t="s">
        <v>441</v>
      </c>
      <c r="M308" s="125" t="e">
        <v>#N/A</v>
      </c>
      <c r="N308" s="61" t="b">
        <v>0</v>
      </c>
      <c r="O308" s="123"/>
    </row>
    <row r="309" hidden="1" spans="2:15">
      <c r="B309" s="89" t="s">
        <v>685</v>
      </c>
      <c r="C309" s="90"/>
      <c r="D309" s="98"/>
      <c r="E309" s="91" t="b">
        <v>0</v>
      </c>
      <c r="F309" s="92" t="s">
        <v>443</v>
      </c>
      <c r="G309" s="93" t="s">
        <v>443</v>
      </c>
      <c r="H309" s="94" t="s">
        <v>443</v>
      </c>
      <c r="I309" s="94" t="s">
        <v>443</v>
      </c>
      <c r="J309" s="119" t="s">
        <v>443</v>
      </c>
      <c r="K309" s="55"/>
      <c r="L309" s="124" t="s">
        <v>441</v>
      </c>
      <c r="M309" s="125" t="e">
        <v>#N/A</v>
      </c>
      <c r="N309" s="61" t="b">
        <v>0</v>
      </c>
      <c r="O309" s="123"/>
    </row>
    <row r="310" hidden="1" spans="2:15">
      <c r="B310" s="89" t="s">
        <v>686</v>
      </c>
      <c r="C310" s="90"/>
      <c r="D310" s="98"/>
      <c r="E310" s="91" t="b">
        <v>0</v>
      </c>
      <c r="F310" s="92" t="s">
        <v>443</v>
      </c>
      <c r="G310" s="93" t="s">
        <v>443</v>
      </c>
      <c r="H310" s="94" t="s">
        <v>443</v>
      </c>
      <c r="I310" s="94" t="s">
        <v>443</v>
      </c>
      <c r="J310" s="119" t="s">
        <v>443</v>
      </c>
      <c r="K310" s="55"/>
      <c r="L310" s="124" t="s">
        <v>441</v>
      </c>
      <c r="M310" s="125" t="e">
        <v>#N/A</v>
      </c>
      <c r="N310" s="61" t="b">
        <v>0</v>
      </c>
      <c r="O310" s="123"/>
    </row>
    <row r="311" hidden="1" spans="2:15">
      <c r="B311" s="89" t="s">
        <v>687</v>
      </c>
      <c r="C311" s="90"/>
      <c r="D311" s="98"/>
      <c r="E311" s="91" t="b">
        <v>0</v>
      </c>
      <c r="F311" s="92" t="s">
        <v>443</v>
      </c>
      <c r="G311" s="93" t="s">
        <v>443</v>
      </c>
      <c r="H311" s="94" t="s">
        <v>443</v>
      </c>
      <c r="I311" s="94" t="s">
        <v>443</v>
      </c>
      <c r="J311" s="119" t="s">
        <v>443</v>
      </c>
      <c r="K311" s="55"/>
      <c r="L311" s="124" t="s">
        <v>441</v>
      </c>
      <c r="M311" s="125" t="e">
        <v>#N/A</v>
      </c>
      <c r="N311" s="61" t="b">
        <v>0</v>
      </c>
      <c r="O311" s="123"/>
    </row>
    <row r="312" hidden="1" spans="2:15">
      <c r="B312" s="89" t="s">
        <v>688</v>
      </c>
      <c r="C312" s="90"/>
      <c r="D312" s="98"/>
      <c r="E312" s="91" t="b">
        <v>0</v>
      </c>
      <c r="F312" s="92" t="s">
        <v>443</v>
      </c>
      <c r="G312" s="93" t="s">
        <v>443</v>
      </c>
      <c r="H312" s="94" t="s">
        <v>443</v>
      </c>
      <c r="I312" s="94" t="s">
        <v>443</v>
      </c>
      <c r="J312" s="119" t="s">
        <v>443</v>
      </c>
      <c r="K312" s="55"/>
      <c r="L312" s="124" t="s">
        <v>441</v>
      </c>
      <c r="M312" s="125" t="e">
        <v>#N/A</v>
      </c>
      <c r="N312" s="61" t="b">
        <v>0</v>
      </c>
      <c r="O312" s="123"/>
    </row>
    <row r="313" hidden="1" spans="2:15">
      <c r="B313" s="89" t="s">
        <v>689</v>
      </c>
      <c r="C313" s="90"/>
      <c r="D313" s="98"/>
      <c r="E313" s="91" t="b">
        <v>0</v>
      </c>
      <c r="F313" s="92" t="s">
        <v>443</v>
      </c>
      <c r="G313" s="93" t="s">
        <v>443</v>
      </c>
      <c r="H313" s="94" t="s">
        <v>443</v>
      </c>
      <c r="I313" s="94" t="s">
        <v>443</v>
      </c>
      <c r="J313" s="119" t="s">
        <v>443</v>
      </c>
      <c r="K313" s="55"/>
      <c r="L313" s="124" t="s">
        <v>441</v>
      </c>
      <c r="M313" s="125" t="e">
        <v>#N/A</v>
      </c>
      <c r="N313" s="61" t="b">
        <v>0</v>
      </c>
      <c r="O313" s="123"/>
    </row>
    <row r="314" hidden="1" spans="2:15">
      <c r="B314" s="89" t="s">
        <v>690</v>
      </c>
      <c r="C314" s="90"/>
      <c r="D314" s="98"/>
      <c r="E314" s="91" t="b">
        <v>0</v>
      </c>
      <c r="F314" s="92" t="s">
        <v>443</v>
      </c>
      <c r="G314" s="93" t="s">
        <v>443</v>
      </c>
      <c r="H314" s="94" t="s">
        <v>443</v>
      </c>
      <c r="I314" s="94" t="s">
        <v>443</v>
      </c>
      <c r="J314" s="119" t="s">
        <v>443</v>
      </c>
      <c r="K314" s="55"/>
      <c r="L314" s="124" t="s">
        <v>441</v>
      </c>
      <c r="M314" s="125" t="e">
        <v>#N/A</v>
      </c>
      <c r="N314" s="61" t="b">
        <v>0</v>
      </c>
      <c r="O314" s="123"/>
    </row>
    <row r="315" hidden="1" spans="2:15">
      <c r="B315" s="89" t="s">
        <v>691</v>
      </c>
      <c r="C315" s="90"/>
      <c r="D315" s="98"/>
      <c r="E315" s="91" t="b">
        <v>0</v>
      </c>
      <c r="F315" s="92" t="s">
        <v>443</v>
      </c>
      <c r="G315" s="93" t="s">
        <v>443</v>
      </c>
      <c r="H315" s="94" t="s">
        <v>443</v>
      </c>
      <c r="I315" s="94" t="s">
        <v>443</v>
      </c>
      <c r="J315" s="119" t="s">
        <v>443</v>
      </c>
      <c r="K315" s="55"/>
      <c r="L315" s="124" t="s">
        <v>441</v>
      </c>
      <c r="M315" s="125" t="e">
        <v>#N/A</v>
      </c>
      <c r="N315" s="61" t="b">
        <v>0</v>
      </c>
      <c r="O315" s="123"/>
    </row>
    <row r="316" hidden="1" spans="2:15">
      <c r="B316" s="89" t="s">
        <v>692</v>
      </c>
      <c r="C316" s="90"/>
      <c r="D316" s="98"/>
      <c r="E316" s="91" t="b">
        <v>0</v>
      </c>
      <c r="F316" s="92" t="s">
        <v>443</v>
      </c>
      <c r="G316" s="93" t="s">
        <v>443</v>
      </c>
      <c r="H316" s="94" t="s">
        <v>443</v>
      </c>
      <c r="I316" s="94" t="s">
        <v>443</v>
      </c>
      <c r="J316" s="119" t="s">
        <v>443</v>
      </c>
      <c r="K316" s="55"/>
      <c r="L316" s="124" t="s">
        <v>441</v>
      </c>
      <c r="M316" s="125" t="e">
        <v>#N/A</v>
      </c>
      <c r="N316" s="61" t="b">
        <v>0</v>
      </c>
      <c r="O316" s="123"/>
    </row>
    <row r="317" hidden="1" spans="2:15">
      <c r="B317" s="89" t="s">
        <v>693</v>
      </c>
      <c r="C317" s="90"/>
      <c r="D317" s="98"/>
      <c r="E317" s="91" t="b">
        <v>0</v>
      </c>
      <c r="F317" s="92" t="s">
        <v>443</v>
      </c>
      <c r="G317" s="93" t="s">
        <v>443</v>
      </c>
      <c r="H317" s="94" t="s">
        <v>443</v>
      </c>
      <c r="I317" s="94" t="s">
        <v>443</v>
      </c>
      <c r="J317" s="119" t="s">
        <v>443</v>
      </c>
      <c r="K317" s="55"/>
      <c r="L317" s="124" t="s">
        <v>441</v>
      </c>
      <c r="M317" s="125" t="e">
        <v>#N/A</v>
      </c>
      <c r="N317" s="61" t="b">
        <v>0</v>
      </c>
      <c r="O317" s="123"/>
    </row>
    <row r="318" hidden="1" spans="2:15">
      <c r="B318" s="89" t="s">
        <v>694</v>
      </c>
      <c r="C318" s="90"/>
      <c r="D318" s="98"/>
      <c r="E318" s="91" t="b">
        <v>0</v>
      </c>
      <c r="F318" s="92" t="s">
        <v>443</v>
      </c>
      <c r="G318" s="93" t="s">
        <v>443</v>
      </c>
      <c r="H318" s="94" t="s">
        <v>443</v>
      </c>
      <c r="I318" s="94" t="s">
        <v>443</v>
      </c>
      <c r="J318" s="119" t="s">
        <v>443</v>
      </c>
      <c r="K318" s="55"/>
      <c r="L318" s="124" t="s">
        <v>441</v>
      </c>
      <c r="M318" s="125" t="e">
        <v>#N/A</v>
      </c>
      <c r="N318" s="61" t="b">
        <v>0</v>
      </c>
      <c r="O318" s="123"/>
    </row>
    <row r="319" hidden="1" spans="2:15">
      <c r="B319" s="89" t="s">
        <v>695</v>
      </c>
      <c r="C319" s="90"/>
      <c r="D319" s="98"/>
      <c r="E319" s="91" t="b">
        <v>0</v>
      </c>
      <c r="F319" s="92" t="s">
        <v>443</v>
      </c>
      <c r="G319" s="93" t="s">
        <v>443</v>
      </c>
      <c r="H319" s="94" t="s">
        <v>443</v>
      </c>
      <c r="I319" s="94" t="s">
        <v>443</v>
      </c>
      <c r="J319" s="119" t="s">
        <v>443</v>
      </c>
      <c r="K319" s="55"/>
      <c r="L319" s="124" t="s">
        <v>441</v>
      </c>
      <c r="M319" s="125" t="e">
        <v>#N/A</v>
      </c>
      <c r="N319" s="61" t="b">
        <v>0</v>
      </c>
      <c r="O319" s="123"/>
    </row>
    <row r="320" hidden="1" spans="2:15">
      <c r="B320" s="89" t="s">
        <v>696</v>
      </c>
      <c r="C320" s="90"/>
      <c r="D320" s="98"/>
      <c r="E320" s="91" t="b">
        <v>0</v>
      </c>
      <c r="F320" s="92" t="s">
        <v>443</v>
      </c>
      <c r="G320" s="93" t="s">
        <v>443</v>
      </c>
      <c r="H320" s="94" t="s">
        <v>443</v>
      </c>
      <c r="I320" s="94" t="s">
        <v>443</v>
      </c>
      <c r="J320" s="119" t="s">
        <v>443</v>
      </c>
      <c r="K320" s="55"/>
      <c r="L320" s="124" t="s">
        <v>441</v>
      </c>
      <c r="M320" s="125" t="e">
        <v>#N/A</v>
      </c>
      <c r="N320" s="61" t="b">
        <v>0</v>
      </c>
      <c r="O320" s="123"/>
    </row>
    <row r="321" hidden="1" spans="2:15">
      <c r="B321" s="89" t="s">
        <v>697</v>
      </c>
      <c r="C321" s="90"/>
      <c r="D321" s="98"/>
      <c r="E321" s="91" t="b">
        <v>0</v>
      </c>
      <c r="F321" s="92" t="s">
        <v>443</v>
      </c>
      <c r="G321" s="93" t="s">
        <v>443</v>
      </c>
      <c r="H321" s="94" t="s">
        <v>443</v>
      </c>
      <c r="I321" s="94" t="s">
        <v>443</v>
      </c>
      <c r="J321" s="119" t="s">
        <v>443</v>
      </c>
      <c r="K321" s="55"/>
      <c r="L321" s="124" t="s">
        <v>441</v>
      </c>
      <c r="M321" s="125" t="e">
        <v>#N/A</v>
      </c>
      <c r="N321" s="61" t="b">
        <v>0</v>
      </c>
      <c r="O321" s="123"/>
    </row>
    <row r="322" hidden="1" spans="2:15">
      <c r="B322" s="126"/>
      <c r="C322" s="127"/>
      <c r="D322" s="128"/>
      <c r="E322" s="127"/>
      <c r="F322" s="127"/>
      <c r="G322" s="127"/>
      <c r="H322" s="127"/>
      <c r="I322" s="127"/>
      <c r="J322" s="129"/>
      <c r="K322" s="55"/>
      <c r="L322" s="130"/>
      <c r="M322" s="131"/>
      <c r="N322" s="132"/>
      <c r="O322" s="133"/>
    </row>
    <row r="323" spans="2:15">
      <c r="B323" s="86">
        <v>4</v>
      </c>
      <c r="C323" s="87" t="s">
        <v>271</v>
      </c>
      <c r="D323" s="88"/>
      <c r="E323" s="88"/>
      <c r="F323" s="88"/>
      <c r="G323" s="88"/>
      <c r="H323" s="88"/>
      <c r="I323" s="88"/>
      <c r="J323" s="118">
        <v>13541.72</v>
      </c>
      <c r="O323" s="133"/>
    </row>
    <row r="324" spans="2:15">
      <c r="B324" s="89"/>
      <c r="C324" s="90" t="s">
        <v>620</v>
      </c>
      <c r="D324" s="98"/>
      <c r="E324" s="68" t="s">
        <v>698</v>
      </c>
      <c r="F324" s="92" t="s">
        <v>443</v>
      </c>
      <c r="G324" s="93" t="s">
        <v>443</v>
      </c>
      <c r="H324" s="94" t="s">
        <v>443</v>
      </c>
      <c r="I324" s="94" t="s">
        <v>443</v>
      </c>
      <c r="J324" s="119" t="s">
        <v>443</v>
      </c>
      <c r="L324" s="120" t="s">
        <v>441</v>
      </c>
      <c r="M324" s="121" t="e">
        <v>#N/A</v>
      </c>
      <c r="N324" s="61" t="b">
        <v>0</v>
      </c>
      <c r="O324" s="123" t="s">
        <v>698</v>
      </c>
    </row>
    <row r="325" spans="2:15">
      <c r="B325" s="89" t="s">
        <v>272</v>
      </c>
      <c r="C325" s="90" t="s">
        <v>121</v>
      </c>
      <c r="D325" s="143" t="s">
        <v>273</v>
      </c>
      <c r="E325" s="91" t="s">
        <v>274</v>
      </c>
      <c r="F325" s="92" t="s">
        <v>120</v>
      </c>
      <c r="G325" s="93">
        <v>1505.85</v>
      </c>
      <c r="H325" s="94">
        <v>1.88</v>
      </c>
      <c r="I325" s="94">
        <v>2.35</v>
      </c>
      <c r="J325" s="119">
        <v>3538.75</v>
      </c>
      <c r="L325" s="120" t="s">
        <v>441</v>
      </c>
      <c r="M325" s="121">
        <v>0.25</v>
      </c>
      <c r="N325" s="61">
        <v>1.88</v>
      </c>
      <c r="O325" s="123"/>
    </row>
    <row r="326" ht="38.25" spans="2:15">
      <c r="B326" s="89" t="s">
        <v>276</v>
      </c>
      <c r="C326" s="90" t="s">
        <v>135</v>
      </c>
      <c r="D326" s="90">
        <v>94273</v>
      </c>
      <c r="E326" s="91" t="s">
        <v>277</v>
      </c>
      <c r="F326" s="92" t="s">
        <v>134</v>
      </c>
      <c r="G326" s="93">
        <v>86.01</v>
      </c>
      <c r="H326" s="94">
        <v>48.59</v>
      </c>
      <c r="I326" s="94">
        <v>60.74</v>
      </c>
      <c r="J326" s="119">
        <v>5224.25</v>
      </c>
      <c r="L326" s="120" t="s">
        <v>441</v>
      </c>
      <c r="M326" s="121">
        <v>0.25</v>
      </c>
      <c r="N326" s="61">
        <v>48.59</v>
      </c>
      <c r="O326" s="123"/>
    </row>
    <row r="327" ht="25.5" spans="2:15">
      <c r="B327" s="89" t="s">
        <v>279</v>
      </c>
      <c r="C327" s="90" t="s">
        <v>135</v>
      </c>
      <c r="D327" s="90">
        <v>94281</v>
      </c>
      <c r="E327" s="91" t="s">
        <v>280</v>
      </c>
      <c r="F327" s="92" t="s">
        <v>134</v>
      </c>
      <c r="G327" s="93">
        <v>86.01</v>
      </c>
      <c r="H327" s="94">
        <v>44.45</v>
      </c>
      <c r="I327" s="94">
        <v>55.56</v>
      </c>
      <c r="J327" s="119">
        <v>4778.72</v>
      </c>
      <c r="L327" s="120" t="s">
        <v>441</v>
      </c>
      <c r="M327" s="121">
        <v>0.25</v>
      </c>
      <c r="N327" s="61">
        <v>44.45</v>
      </c>
      <c r="O327" s="123"/>
    </row>
    <row r="328" hidden="1" spans="2:15">
      <c r="B328" s="89" t="s">
        <v>699</v>
      </c>
      <c r="C328" s="90"/>
      <c r="D328" s="90"/>
      <c r="E328" s="91" t="b">
        <v>0</v>
      </c>
      <c r="F328" s="92" t="s">
        <v>443</v>
      </c>
      <c r="G328" s="93" t="s">
        <v>443</v>
      </c>
      <c r="H328" s="94" t="s">
        <v>443</v>
      </c>
      <c r="I328" s="94" t="s">
        <v>443</v>
      </c>
      <c r="J328" s="119" t="s">
        <v>443</v>
      </c>
      <c r="L328" s="120" t="s">
        <v>441</v>
      </c>
      <c r="M328" s="121" t="e">
        <v>#N/A</v>
      </c>
      <c r="N328" s="61" t="b">
        <v>0</v>
      </c>
      <c r="O328" s="123"/>
    </row>
    <row r="329" hidden="1" spans="2:15">
      <c r="B329" s="89" t="s">
        <v>700</v>
      </c>
      <c r="C329" s="90"/>
      <c r="D329" s="90"/>
      <c r="E329" s="91" t="b">
        <v>0</v>
      </c>
      <c r="F329" s="92" t="s">
        <v>443</v>
      </c>
      <c r="G329" s="93" t="s">
        <v>443</v>
      </c>
      <c r="H329" s="94" t="s">
        <v>443</v>
      </c>
      <c r="I329" s="94" t="s">
        <v>443</v>
      </c>
      <c r="J329" s="119" t="s">
        <v>443</v>
      </c>
      <c r="L329" s="120" t="s">
        <v>441</v>
      </c>
      <c r="M329" s="121" t="e">
        <v>#N/A</v>
      </c>
      <c r="N329" s="61" t="b">
        <v>0</v>
      </c>
      <c r="O329" s="123"/>
    </row>
    <row r="330" hidden="1" spans="2:15">
      <c r="B330" s="89" t="s">
        <v>701</v>
      </c>
      <c r="C330" s="90"/>
      <c r="D330" s="90"/>
      <c r="E330" s="91" t="b">
        <v>0</v>
      </c>
      <c r="F330" s="92" t="s">
        <v>443</v>
      </c>
      <c r="G330" s="93" t="s">
        <v>443</v>
      </c>
      <c r="H330" s="94" t="s">
        <v>443</v>
      </c>
      <c r="I330" s="94" t="s">
        <v>443</v>
      </c>
      <c r="J330" s="150" t="s">
        <v>443</v>
      </c>
      <c r="L330" s="120" t="s">
        <v>441</v>
      </c>
      <c r="M330" s="121" t="e">
        <v>#N/A</v>
      </c>
      <c r="N330" s="61" t="b">
        <v>0</v>
      </c>
      <c r="O330" s="123"/>
    </row>
    <row r="331" hidden="1" spans="2:15">
      <c r="B331" s="89" t="s">
        <v>702</v>
      </c>
      <c r="C331" s="90"/>
      <c r="D331" s="90"/>
      <c r="E331" s="91" t="b">
        <v>0</v>
      </c>
      <c r="F331" s="92" t="s">
        <v>443</v>
      </c>
      <c r="G331" s="93" t="s">
        <v>443</v>
      </c>
      <c r="H331" s="94" t="s">
        <v>443</v>
      </c>
      <c r="I331" s="94" t="s">
        <v>443</v>
      </c>
      <c r="J331" s="119" t="s">
        <v>443</v>
      </c>
      <c r="L331" s="120" t="s">
        <v>441</v>
      </c>
      <c r="M331" s="121" t="e">
        <v>#N/A</v>
      </c>
      <c r="N331" s="61" t="b">
        <v>0</v>
      </c>
      <c r="O331" s="123"/>
    </row>
    <row r="332" hidden="1" spans="2:15">
      <c r="B332" s="89" t="s">
        <v>703</v>
      </c>
      <c r="C332" s="90"/>
      <c r="D332" s="90"/>
      <c r="E332" s="91" t="b">
        <v>0</v>
      </c>
      <c r="F332" s="92" t="s">
        <v>443</v>
      </c>
      <c r="G332" s="93" t="s">
        <v>443</v>
      </c>
      <c r="H332" s="94" t="s">
        <v>443</v>
      </c>
      <c r="I332" s="94" t="s">
        <v>443</v>
      </c>
      <c r="J332" s="119" t="s">
        <v>443</v>
      </c>
      <c r="L332" s="120" t="s">
        <v>441</v>
      </c>
      <c r="M332" s="121" t="e">
        <v>#N/A</v>
      </c>
      <c r="N332" s="61" t="b">
        <v>0</v>
      </c>
      <c r="O332" s="123"/>
    </row>
    <row r="333" hidden="1" spans="2:15">
      <c r="B333" s="89" t="s">
        <v>704</v>
      </c>
      <c r="C333" s="90"/>
      <c r="D333" s="90"/>
      <c r="E333" s="144" t="b">
        <v>0</v>
      </c>
      <c r="F333" s="92" t="s">
        <v>443</v>
      </c>
      <c r="G333" s="93" t="s">
        <v>443</v>
      </c>
      <c r="H333" s="94" t="s">
        <v>443</v>
      </c>
      <c r="I333" s="94" t="s">
        <v>443</v>
      </c>
      <c r="J333" s="119" t="s">
        <v>443</v>
      </c>
      <c r="L333" s="120" t="s">
        <v>441</v>
      </c>
      <c r="M333" s="121" t="e">
        <v>#N/A</v>
      </c>
      <c r="N333" s="61" t="b">
        <v>0</v>
      </c>
      <c r="O333" s="123"/>
    </row>
    <row r="334" hidden="1" spans="2:15">
      <c r="B334" s="89" t="s">
        <v>705</v>
      </c>
      <c r="C334" s="90"/>
      <c r="D334" s="90"/>
      <c r="E334" s="91" t="b">
        <v>0</v>
      </c>
      <c r="F334" s="92" t="s">
        <v>443</v>
      </c>
      <c r="G334" s="93" t="s">
        <v>443</v>
      </c>
      <c r="H334" s="94" t="s">
        <v>443</v>
      </c>
      <c r="I334" s="94" t="s">
        <v>443</v>
      </c>
      <c r="J334" s="119" t="s">
        <v>443</v>
      </c>
      <c r="L334" s="120" t="s">
        <v>441</v>
      </c>
      <c r="M334" s="121" t="e">
        <v>#N/A</v>
      </c>
      <c r="N334" s="61" t="b">
        <v>0</v>
      </c>
      <c r="O334" s="123"/>
    </row>
    <row r="335" hidden="1" spans="2:15">
      <c r="B335" s="89" t="s">
        <v>706</v>
      </c>
      <c r="C335" s="90"/>
      <c r="D335" s="90"/>
      <c r="E335" s="91" t="b">
        <v>0</v>
      </c>
      <c r="F335" s="92" t="s">
        <v>443</v>
      </c>
      <c r="G335" s="93" t="s">
        <v>443</v>
      </c>
      <c r="H335" s="94" t="s">
        <v>443</v>
      </c>
      <c r="I335" s="94" t="s">
        <v>443</v>
      </c>
      <c r="J335" s="119" t="s">
        <v>443</v>
      </c>
      <c r="L335" s="120" t="s">
        <v>441</v>
      </c>
      <c r="M335" s="121" t="e">
        <v>#N/A</v>
      </c>
      <c r="N335" s="61" t="b">
        <v>0</v>
      </c>
      <c r="O335" s="123"/>
    </row>
    <row r="336" hidden="1" spans="2:15">
      <c r="B336" s="89" t="s">
        <v>707</v>
      </c>
      <c r="C336" s="90"/>
      <c r="D336" s="90"/>
      <c r="E336" s="91" t="b">
        <v>0</v>
      </c>
      <c r="F336" s="92" t="s">
        <v>443</v>
      </c>
      <c r="G336" s="93" t="s">
        <v>443</v>
      </c>
      <c r="H336" s="94" t="s">
        <v>443</v>
      </c>
      <c r="I336" s="94" t="s">
        <v>443</v>
      </c>
      <c r="J336" s="119" t="s">
        <v>443</v>
      </c>
      <c r="L336" s="120" t="s">
        <v>441</v>
      </c>
      <c r="M336" s="121" t="e">
        <v>#N/A</v>
      </c>
      <c r="N336" s="61" t="b">
        <v>0</v>
      </c>
      <c r="O336" s="123"/>
    </row>
    <row r="337" hidden="1" spans="2:15">
      <c r="B337" s="89" t="s">
        <v>708</v>
      </c>
      <c r="C337" s="90"/>
      <c r="D337" s="90"/>
      <c r="E337" s="91" t="b">
        <v>0</v>
      </c>
      <c r="F337" s="92" t="s">
        <v>443</v>
      </c>
      <c r="G337" s="93" t="s">
        <v>443</v>
      </c>
      <c r="H337" s="94" t="s">
        <v>443</v>
      </c>
      <c r="I337" s="94" t="s">
        <v>443</v>
      </c>
      <c r="J337" s="119" t="s">
        <v>443</v>
      </c>
      <c r="L337" s="120" t="s">
        <v>441</v>
      </c>
      <c r="M337" s="121" t="e">
        <v>#N/A</v>
      </c>
      <c r="N337" s="61" t="b">
        <v>0</v>
      </c>
      <c r="O337" s="123"/>
    </row>
    <row r="338" hidden="1" spans="2:15">
      <c r="B338" s="89" t="s">
        <v>709</v>
      </c>
      <c r="C338" s="90"/>
      <c r="D338" s="90"/>
      <c r="E338" s="91" t="b">
        <v>0</v>
      </c>
      <c r="F338" s="92" t="s">
        <v>443</v>
      </c>
      <c r="G338" s="93" t="s">
        <v>443</v>
      </c>
      <c r="H338" s="94" t="s">
        <v>443</v>
      </c>
      <c r="I338" s="94" t="s">
        <v>443</v>
      </c>
      <c r="J338" s="119" t="s">
        <v>443</v>
      </c>
      <c r="L338" s="120" t="s">
        <v>441</v>
      </c>
      <c r="M338" s="121" t="e">
        <v>#N/A</v>
      </c>
      <c r="N338" s="61" t="b">
        <v>0</v>
      </c>
      <c r="O338" s="123"/>
    </row>
    <row r="339" hidden="1" spans="2:15">
      <c r="B339" s="89" t="s">
        <v>710</v>
      </c>
      <c r="C339" s="90"/>
      <c r="D339" s="90"/>
      <c r="E339" s="91" t="b">
        <v>0</v>
      </c>
      <c r="F339" s="92" t="s">
        <v>443</v>
      </c>
      <c r="G339" s="93" t="s">
        <v>443</v>
      </c>
      <c r="H339" s="94" t="s">
        <v>443</v>
      </c>
      <c r="I339" s="94" t="s">
        <v>443</v>
      </c>
      <c r="J339" s="119" t="s">
        <v>443</v>
      </c>
      <c r="L339" s="120" t="s">
        <v>441</v>
      </c>
      <c r="M339" s="121" t="e">
        <v>#N/A</v>
      </c>
      <c r="N339" s="61" t="b">
        <v>0</v>
      </c>
      <c r="O339" s="123"/>
    </row>
    <row r="340" hidden="1" spans="2:15">
      <c r="B340" s="89" t="s">
        <v>711</v>
      </c>
      <c r="C340" s="90"/>
      <c r="D340" s="90"/>
      <c r="E340" s="91" t="b">
        <v>0</v>
      </c>
      <c r="F340" s="92" t="s">
        <v>443</v>
      </c>
      <c r="G340" s="93" t="s">
        <v>443</v>
      </c>
      <c r="H340" s="94" t="s">
        <v>443</v>
      </c>
      <c r="I340" s="94" t="s">
        <v>443</v>
      </c>
      <c r="J340" s="119" t="s">
        <v>443</v>
      </c>
      <c r="L340" s="120" t="s">
        <v>441</v>
      </c>
      <c r="M340" s="121" t="e">
        <v>#N/A</v>
      </c>
      <c r="N340" s="61" t="b">
        <v>0</v>
      </c>
      <c r="O340" s="123"/>
    </row>
    <row r="341" hidden="1" spans="2:15">
      <c r="B341" s="89" t="s">
        <v>712</v>
      </c>
      <c r="C341" s="90"/>
      <c r="D341" s="90"/>
      <c r="E341" s="91" t="b">
        <v>0</v>
      </c>
      <c r="F341" s="92" t="s">
        <v>443</v>
      </c>
      <c r="G341" s="93" t="s">
        <v>443</v>
      </c>
      <c r="H341" s="94" t="s">
        <v>443</v>
      </c>
      <c r="I341" s="94" t="s">
        <v>443</v>
      </c>
      <c r="J341" s="119" t="s">
        <v>443</v>
      </c>
      <c r="L341" s="120" t="s">
        <v>441</v>
      </c>
      <c r="M341" s="121" t="e">
        <v>#N/A</v>
      </c>
      <c r="N341" s="61" t="b">
        <v>0</v>
      </c>
      <c r="O341" s="123"/>
    </row>
    <row r="342" hidden="1" spans="2:15">
      <c r="B342" s="89" t="s">
        <v>713</v>
      </c>
      <c r="C342" s="90"/>
      <c r="D342" s="90"/>
      <c r="E342" s="91" t="b">
        <v>0</v>
      </c>
      <c r="F342" s="92" t="s">
        <v>443</v>
      </c>
      <c r="G342" s="93" t="s">
        <v>443</v>
      </c>
      <c r="H342" s="94" t="s">
        <v>443</v>
      </c>
      <c r="I342" s="94" t="s">
        <v>443</v>
      </c>
      <c r="J342" s="119" t="s">
        <v>443</v>
      </c>
      <c r="L342" s="120" t="s">
        <v>441</v>
      </c>
      <c r="M342" s="121" t="e">
        <v>#N/A</v>
      </c>
      <c r="N342" s="61" t="b">
        <v>0</v>
      </c>
      <c r="O342" s="123"/>
    </row>
    <row r="343" hidden="1" spans="2:15">
      <c r="B343" s="89" t="s">
        <v>714</v>
      </c>
      <c r="C343" s="90"/>
      <c r="D343" s="90"/>
      <c r="E343" s="144" t="b">
        <v>0</v>
      </c>
      <c r="F343" s="92" t="s">
        <v>443</v>
      </c>
      <c r="G343" s="93" t="s">
        <v>443</v>
      </c>
      <c r="H343" s="94" t="s">
        <v>443</v>
      </c>
      <c r="I343" s="94" t="s">
        <v>443</v>
      </c>
      <c r="J343" s="119" t="s">
        <v>443</v>
      </c>
      <c r="L343" s="120" t="s">
        <v>441</v>
      </c>
      <c r="M343" s="121" t="e">
        <v>#N/A</v>
      </c>
      <c r="N343" s="61" t="b">
        <v>0</v>
      </c>
      <c r="O343" s="123"/>
    </row>
    <row r="344" hidden="1" spans="2:15">
      <c r="B344" s="89" t="s">
        <v>715</v>
      </c>
      <c r="C344" s="90"/>
      <c r="D344" s="90"/>
      <c r="E344" s="91" t="b">
        <v>0</v>
      </c>
      <c r="F344" s="92" t="s">
        <v>443</v>
      </c>
      <c r="G344" s="93" t="s">
        <v>443</v>
      </c>
      <c r="H344" s="94" t="s">
        <v>443</v>
      </c>
      <c r="I344" s="94" t="s">
        <v>443</v>
      </c>
      <c r="J344" s="119" t="s">
        <v>443</v>
      </c>
      <c r="L344" s="120" t="s">
        <v>441</v>
      </c>
      <c r="M344" s="121" t="e">
        <v>#N/A</v>
      </c>
      <c r="N344" s="61" t="b">
        <v>0</v>
      </c>
      <c r="O344" s="123"/>
    </row>
    <row r="345" hidden="1" spans="2:15">
      <c r="B345" s="89" t="s">
        <v>716</v>
      </c>
      <c r="C345" s="90"/>
      <c r="D345" s="90"/>
      <c r="E345" s="91" t="b">
        <v>0</v>
      </c>
      <c r="F345" s="92" t="s">
        <v>443</v>
      </c>
      <c r="G345" s="93" t="s">
        <v>443</v>
      </c>
      <c r="H345" s="94" t="s">
        <v>443</v>
      </c>
      <c r="I345" s="94" t="s">
        <v>443</v>
      </c>
      <c r="J345" s="119" t="s">
        <v>443</v>
      </c>
      <c r="L345" s="120" t="s">
        <v>441</v>
      </c>
      <c r="M345" s="121" t="e">
        <v>#N/A</v>
      </c>
      <c r="N345" s="61" t="b">
        <v>0</v>
      </c>
      <c r="O345" s="123"/>
    </row>
    <row r="346" hidden="1" spans="2:15">
      <c r="B346" s="89" t="s">
        <v>717</v>
      </c>
      <c r="C346" s="90"/>
      <c r="D346" s="90"/>
      <c r="E346" s="91" t="b">
        <v>0</v>
      </c>
      <c r="F346" s="92" t="s">
        <v>443</v>
      </c>
      <c r="G346" s="93" t="s">
        <v>443</v>
      </c>
      <c r="H346" s="94" t="s">
        <v>443</v>
      </c>
      <c r="I346" s="94" t="s">
        <v>443</v>
      </c>
      <c r="J346" s="119" t="s">
        <v>443</v>
      </c>
      <c r="L346" s="120" t="s">
        <v>441</v>
      </c>
      <c r="M346" s="121" t="e">
        <v>#N/A</v>
      </c>
      <c r="N346" s="61" t="b">
        <v>0</v>
      </c>
      <c r="O346" s="123"/>
    </row>
    <row r="347" hidden="1" spans="2:15">
      <c r="B347" s="89" t="s">
        <v>718</v>
      </c>
      <c r="C347" s="90"/>
      <c r="D347" s="90"/>
      <c r="E347" s="91" t="b">
        <v>0</v>
      </c>
      <c r="F347" s="92" t="s">
        <v>443</v>
      </c>
      <c r="G347" s="93" t="s">
        <v>443</v>
      </c>
      <c r="H347" s="94" t="s">
        <v>443</v>
      </c>
      <c r="I347" s="94" t="s">
        <v>443</v>
      </c>
      <c r="J347" s="119" t="s">
        <v>443</v>
      </c>
      <c r="L347" s="120" t="s">
        <v>441</v>
      </c>
      <c r="M347" s="121" t="e">
        <v>#N/A</v>
      </c>
      <c r="N347" s="61" t="b">
        <v>0</v>
      </c>
      <c r="O347" s="123"/>
    </row>
    <row r="348" hidden="1" spans="2:15">
      <c r="B348" s="89" t="s">
        <v>719</v>
      </c>
      <c r="C348" s="90"/>
      <c r="D348" s="90"/>
      <c r="E348" s="91" t="b">
        <v>0</v>
      </c>
      <c r="F348" s="92" t="s">
        <v>443</v>
      </c>
      <c r="G348" s="93" t="s">
        <v>443</v>
      </c>
      <c r="H348" s="94" t="s">
        <v>443</v>
      </c>
      <c r="I348" s="94" t="s">
        <v>443</v>
      </c>
      <c r="J348" s="119" t="s">
        <v>443</v>
      </c>
      <c r="L348" s="120" t="s">
        <v>441</v>
      </c>
      <c r="M348" s="121" t="e">
        <v>#N/A</v>
      </c>
      <c r="N348" s="61" t="b">
        <v>0</v>
      </c>
      <c r="O348" s="123"/>
    </row>
    <row r="349" hidden="1" spans="2:15">
      <c r="B349" s="89" t="s">
        <v>720</v>
      </c>
      <c r="C349" s="90"/>
      <c r="D349" s="90"/>
      <c r="E349" s="91" t="b">
        <v>0</v>
      </c>
      <c r="F349" s="92" t="s">
        <v>443</v>
      </c>
      <c r="G349" s="93" t="s">
        <v>443</v>
      </c>
      <c r="H349" s="94" t="s">
        <v>443</v>
      </c>
      <c r="I349" s="94" t="s">
        <v>443</v>
      </c>
      <c r="J349" s="119" t="s">
        <v>443</v>
      </c>
      <c r="L349" s="120" t="s">
        <v>441</v>
      </c>
      <c r="M349" s="121" t="e">
        <v>#N/A</v>
      </c>
      <c r="N349" s="61" t="b">
        <v>0</v>
      </c>
      <c r="O349" s="123"/>
    </row>
    <row r="350" ht="33.75" hidden="1" customHeight="1" spans="2:15">
      <c r="B350" s="89" t="s">
        <v>721</v>
      </c>
      <c r="C350" s="90"/>
      <c r="D350" s="90"/>
      <c r="E350" s="91" t="b">
        <v>0</v>
      </c>
      <c r="F350" s="92" t="s">
        <v>443</v>
      </c>
      <c r="G350" s="93" t="s">
        <v>443</v>
      </c>
      <c r="H350" s="94" t="s">
        <v>443</v>
      </c>
      <c r="I350" s="94" t="s">
        <v>443</v>
      </c>
      <c r="J350" s="119" t="s">
        <v>443</v>
      </c>
      <c r="L350" s="120" t="s">
        <v>441</v>
      </c>
      <c r="M350" s="121" t="e">
        <v>#N/A</v>
      </c>
      <c r="N350" s="61" t="b">
        <v>0</v>
      </c>
      <c r="O350" s="123"/>
    </row>
    <row r="351" hidden="1" spans="2:15">
      <c r="B351" s="89" t="s">
        <v>722</v>
      </c>
      <c r="C351" s="90"/>
      <c r="D351" s="90"/>
      <c r="E351" s="91" t="b">
        <v>0</v>
      </c>
      <c r="F351" s="92" t="s">
        <v>443</v>
      </c>
      <c r="G351" s="93" t="s">
        <v>443</v>
      </c>
      <c r="H351" s="94" t="s">
        <v>443</v>
      </c>
      <c r="I351" s="94" t="s">
        <v>443</v>
      </c>
      <c r="J351" s="119" t="s">
        <v>443</v>
      </c>
      <c r="L351" s="120" t="s">
        <v>441</v>
      </c>
      <c r="M351" s="121" t="e">
        <v>#N/A</v>
      </c>
      <c r="N351" s="61" t="b">
        <v>0</v>
      </c>
      <c r="O351" s="123"/>
    </row>
    <row r="352" hidden="1" spans="2:15">
      <c r="B352" s="89" t="s">
        <v>723</v>
      </c>
      <c r="C352" s="90"/>
      <c r="D352" s="90"/>
      <c r="E352" s="91" t="b">
        <v>0</v>
      </c>
      <c r="F352" s="92" t="s">
        <v>443</v>
      </c>
      <c r="G352" s="93" t="s">
        <v>443</v>
      </c>
      <c r="H352" s="94" t="s">
        <v>443</v>
      </c>
      <c r="I352" s="94" t="s">
        <v>443</v>
      </c>
      <c r="J352" s="119" t="s">
        <v>443</v>
      </c>
      <c r="L352" s="120" t="s">
        <v>441</v>
      </c>
      <c r="M352" s="121" t="e">
        <v>#N/A</v>
      </c>
      <c r="N352" s="61" t="b">
        <v>0</v>
      </c>
      <c r="O352" s="123"/>
    </row>
    <row r="353" hidden="1" spans="2:15">
      <c r="B353" s="89" t="s">
        <v>724</v>
      </c>
      <c r="C353" s="90"/>
      <c r="D353" s="90"/>
      <c r="E353" s="91" t="b">
        <v>0</v>
      </c>
      <c r="F353" s="92" t="s">
        <v>443</v>
      </c>
      <c r="G353" s="93" t="s">
        <v>443</v>
      </c>
      <c r="H353" s="94" t="s">
        <v>443</v>
      </c>
      <c r="I353" s="94" t="s">
        <v>443</v>
      </c>
      <c r="J353" s="119" t="s">
        <v>443</v>
      </c>
      <c r="L353" s="120" t="s">
        <v>441</v>
      </c>
      <c r="M353" s="121" t="e">
        <v>#N/A</v>
      </c>
      <c r="N353" s="61" t="b">
        <v>0</v>
      </c>
      <c r="O353" s="123"/>
    </row>
    <row r="354" hidden="1" spans="2:15">
      <c r="B354" s="89" t="s">
        <v>725</v>
      </c>
      <c r="C354" s="90"/>
      <c r="D354" s="90"/>
      <c r="E354" s="91" t="b">
        <v>0</v>
      </c>
      <c r="F354" s="92" t="s">
        <v>443</v>
      </c>
      <c r="G354" s="93" t="s">
        <v>443</v>
      </c>
      <c r="H354" s="145" t="s">
        <v>443</v>
      </c>
      <c r="I354" s="145" t="s">
        <v>443</v>
      </c>
      <c r="J354" s="151" t="s">
        <v>443</v>
      </c>
      <c r="L354" s="120" t="s">
        <v>441</v>
      </c>
      <c r="M354" s="121" t="e">
        <v>#N/A</v>
      </c>
      <c r="N354" s="61" t="b">
        <v>0</v>
      </c>
      <c r="O354" s="123"/>
    </row>
    <row r="355" hidden="1" spans="2:15">
      <c r="B355" s="89" t="s">
        <v>726</v>
      </c>
      <c r="C355" s="90"/>
      <c r="D355" s="98"/>
      <c r="E355" s="91" t="b">
        <v>0</v>
      </c>
      <c r="F355" s="92" t="s">
        <v>443</v>
      </c>
      <c r="G355" s="93" t="s">
        <v>443</v>
      </c>
      <c r="H355" s="94" t="s">
        <v>443</v>
      </c>
      <c r="I355" s="94" t="s">
        <v>443</v>
      </c>
      <c r="J355" s="119" t="s">
        <v>443</v>
      </c>
      <c r="L355" s="120" t="s">
        <v>441</v>
      </c>
      <c r="M355" s="121" t="e">
        <v>#N/A</v>
      </c>
      <c r="N355" s="61" t="b">
        <v>0</v>
      </c>
      <c r="O355" s="123"/>
    </row>
    <row r="356" hidden="1" spans="2:15">
      <c r="B356" s="89" t="s">
        <v>727</v>
      </c>
      <c r="C356" s="90"/>
      <c r="D356" s="90"/>
      <c r="E356" s="144" t="b">
        <v>0</v>
      </c>
      <c r="F356" s="92" t="s">
        <v>443</v>
      </c>
      <c r="G356" s="93" t="s">
        <v>443</v>
      </c>
      <c r="H356" s="94" t="s">
        <v>443</v>
      </c>
      <c r="I356" s="94" t="s">
        <v>443</v>
      </c>
      <c r="J356" s="119" t="s">
        <v>443</v>
      </c>
      <c r="L356" s="120" t="s">
        <v>441</v>
      </c>
      <c r="M356" s="121" t="e">
        <v>#N/A</v>
      </c>
      <c r="N356" s="61" t="b">
        <v>0</v>
      </c>
      <c r="O356" s="123"/>
    </row>
    <row r="357" hidden="1" spans="2:15">
      <c r="B357" s="89" t="s">
        <v>728</v>
      </c>
      <c r="C357" s="90"/>
      <c r="D357" s="90"/>
      <c r="E357" s="91" t="b">
        <v>0</v>
      </c>
      <c r="F357" s="92" t="s">
        <v>443</v>
      </c>
      <c r="G357" s="93" t="s">
        <v>443</v>
      </c>
      <c r="H357" s="94" t="s">
        <v>443</v>
      </c>
      <c r="I357" s="94" t="s">
        <v>443</v>
      </c>
      <c r="J357" s="119" t="s">
        <v>443</v>
      </c>
      <c r="L357" s="120" t="s">
        <v>441</v>
      </c>
      <c r="M357" s="121" t="e">
        <v>#N/A</v>
      </c>
      <c r="N357" s="61" t="b">
        <v>0</v>
      </c>
      <c r="O357" s="123"/>
    </row>
    <row r="358" hidden="1" spans="2:15">
      <c r="B358" s="89" t="s">
        <v>729</v>
      </c>
      <c r="C358" s="90"/>
      <c r="D358" s="90"/>
      <c r="E358" s="91" t="b">
        <v>0</v>
      </c>
      <c r="F358" s="92" t="s">
        <v>443</v>
      </c>
      <c r="G358" s="93" t="s">
        <v>443</v>
      </c>
      <c r="H358" s="94" t="s">
        <v>443</v>
      </c>
      <c r="I358" s="94" t="s">
        <v>443</v>
      </c>
      <c r="J358" s="119" t="s">
        <v>443</v>
      </c>
      <c r="L358" s="120" t="s">
        <v>441</v>
      </c>
      <c r="M358" s="121" t="e">
        <v>#N/A</v>
      </c>
      <c r="N358" s="61" t="b">
        <v>0</v>
      </c>
      <c r="O358" s="123"/>
    </row>
    <row r="359" hidden="1" spans="2:15">
      <c r="B359" s="89" t="s">
        <v>730</v>
      </c>
      <c r="C359" s="90"/>
      <c r="D359" s="90"/>
      <c r="E359" s="91" t="b">
        <v>0</v>
      </c>
      <c r="F359" s="92" t="s">
        <v>443</v>
      </c>
      <c r="G359" s="93" t="s">
        <v>443</v>
      </c>
      <c r="H359" s="94" t="s">
        <v>443</v>
      </c>
      <c r="I359" s="94" t="s">
        <v>443</v>
      </c>
      <c r="J359" s="119" t="s">
        <v>443</v>
      </c>
      <c r="L359" s="120" t="s">
        <v>441</v>
      </c>
      <c r="M359" s="121" t="e">
        <v>#N/A</v>
      </c>
      <c r="N359" s="61" t="b">
        <v>0</v>
      </c>
      <c r="O359" s="123"/>
    </row>
    <row r="360" hidden="1" spans="2:15">
      <c r="B360" s="89" t="s">
        <v>731</v>
      </c>
      <c r="C360" s="90"/>
      <c r="D360" s="90"/>
      <c r="E360" s="91" t="b">
        <v>0</v>
      </c>
      <c r="F360" s="92" t="s">
        <v>443</v>
      </c>
      <c r="G360" s="93" t="s">
        <v>443</v>
      </c>
      <c r="H360" s="94" t="s">
        <v>443</v>
      </c>
      <c r="I360" s="94" t="s">
        <v>443</v>
      </c>
      <c r="J360" s="119" t="s">
        <v>443</v>
      </c>
      <c r="L360" s="120" t="s">
        <v>441</v>
      </c>
      <c r="M360" s="121" t="e">
        <v>#N/A</v>
      </c>
      <c r="N360" s="61" t="b">
        <v>0</v>
      </c>
      <c r="O360" s="123"/>
    </row>
    <row r="361" hidden="1" spans="2:15">
      <c r="B361" s="89" t="s">
        <v>732</v>
      </c>
      <c r="C361" s="90"/>
      <c r="D361" s="90"/>
      <c r="E361" s="91" t="b">
        <v>0</v>
      </c>
      <c r="F361" s="92" t="s">
        <v>443</v>
      </c>
      <c r="G361" s="93" t="s">
        <v>443</v>
      </c>
      <c r="H361" s="94" t="s">
        <v>443</v>
      </c>
      <c r="I361" s="94" t="s">
        <v>443</v>
      </c>
      <c r="J361" s="119" t="s">
        <v>443</v>
      </c>
      <c r="L361" s="120" t="s">
        <v>441</v>
      </c>
      <c r="M361" s="121" t="e">
        <v>#N/A</v>
      </c>
      <c r="N361" s="61" t="b">
        <v>0</v>
      </c>
      <c r="O361" s="123"/>
    </row>
    <row r="362" hidden="1" spans="2:15">
      <c r="B362" s="89" t="s">
        <v>733</v>
      </c>
      <c r="C362" s="90"/>
      <c r="D362" s="90"/>
      <c r="E362" s="91" t="b">
        <v>0</v>
      </c>
      <c r="F362" s="92" t="s">
        <v>443</v>
      </c>
      <c r="G362" s="93" t="s">
        <v>443</v>
      </c>
      <c r="H362" s="94" t="s">
        <v>443</v>
      </c>
      <c r="I362" s="94" t="s">
        <v>443</v>
      </c>
      <c r="J362" s="119" t="s">
        <v>443</v>
      </c>
      <c r="L362" s="120" t="s">
        <v>441</v>
      </c>
      <c r="M362" s="121" t="e">
        <v>#N/A</v>
      </c>
      <c r="N362" s="61" t="b">
        <v>0</v>
      </c>
      <c r="O362" s="123"/>
    </row>
    <row r="363" hidden="1" spans="2:15">
      <c r="B363" s="89" t="s">
        <v>734</v>
      </c>
      <c r="C363" s="146"/>
      <c r="D363" s="146"/>
      <c r="E363" s="95" t="b">
        <v>0</v>
      </c>
      <c r="F363" s="147" t="s">
        <v>443</v>
      </c>
      <c r="G363" s="148" t="s">
        <v>443</v>
      </c>
      <c r="H363" s="145" t="s">
        <v>443</v>
      </c>
      <c r="I363" s="145" t="s">
        <v>443</v>
      </c>
      <c r="J363" s="151" t="s">
        <v>443</v>
      </c>
      <c r="K363" s="55"/>
      <c r="L363" s="124" t="s">
        <v>441</v>
      </c>
      <c r="M363" s="125" t="e">
        <v>#N/A</v>
      </c>
      <c r="N363" s="61" t="b">
        <v>0</v>
      </c>
      <c r="O363" s="123"/>
    </row>
    <row r="364" hidden="1" spans="2:15">
      <c r="B364" s="89" t="s">
        <v>735</v>
      </c>
      <c r="C364" s="146"/>
      <c r="D364" s="146"/>
      <c r="E364" s="95" t="b">
        <v>0</v>
      </c>
      <c r="F364" s="147" t="s">
        <v>443</v>
      </c>
      <c r="G364" s="148" t="s">
        <v>443</v>
      </c>
      <c r="H364" s="145" t="s">
        <v>443</v>
      </c>
      <c r="I364" s="145" t="s">
        <v>443</v>
      </c>
      <c r="J364" s="151" t="s">
        <v>443</v>
      </c>
      <c r="K364" s="55"/>
      <c r="L364" s="124" t="s">
        <v>441</v>
      </c>
      <c r="M364" s="125" t="e">
        <v>#N/A</v>
      </c>
      <c r="N364" s="61" t="b">
        <v>0</v>
      </c>
      <c r="O364" s="123"/>
    </row>
    <row r="365" hidden="1" spans="2:15">
      <c r="B365" s="89" t="s">
        <v>736</v>
      </c>
      <c r="C365" s="146"/>
      <c r="D365" s="146"/>
      <c r="E365" s="95" t="b">
        <v>0</v>
      </c>
      <c r="F365" s="147" t="s">
        <v>443</v>
      </c>
      <c r="G365" s="148" t="s">
        <v>443</v>
      </c>
      <c r="H365" s="145" t="s">
        <v>443</v>
      </c>
      <c r="I365" s="145" t="s">
        <v>443</v>
      </c>
      <c r="J365" s="151" t="s">
        <v>443</v>
      </c>
      <c r="K365" s="55"/>
      <c r="L365" s="124" t="s">
        <v>441</v>
      </c>
      <c r="M365" s="125" t="e">
        <v>#N/A</v>
      </c>
      <c r="N365" s="61" t="b">
        <v>0</v>
      </c>
      <c r="O365" s="123"/>
    </row>
    <row r="366" hidden="1" spans="2:15">
      <c r="B366" s="89" t="s">
        <v>737</v>
      </c>
      <c r="C366" s="146"/>
      <c r="D366" s="146"/>
      <c r="E366" s="95" t="b">
        <v>0</v>
      </c>
      <c r="F366" s="147" t="s">
        <v>443</v>
      </c>
      <c r="G366" s="148" t="s">
        <v>443</v>
      </c>
      <c r="H366" s="145" t="s">
        <v>443</v>
      </c>
      <c r="I366" s="145" t="s">
        <v>443</v>
      </c>
      <c r="J366" s="151" t="s">
        <v>443</v>
      </c>
      <c r="K366" s="55"/>
      <c r="L366" s="124" t="s">
        <v>441</v>
      </c>
      <c r="M366" s="125" t="e">
        <v>#N/A</v>
      </c>
      <c r="N366" s="61" t="b">
        <v>0</v>
      </c>
      <c r="O366" s="123"/>
    </row>
    <row r="367" hidden="1" spans="2:15">
      <c r="B367" s="89" t="s">
        <v>738</v>
      </c>
      <c r="C367" s="146"/>
      <c r="D367" s="146"/>
      <c r="E367" s="95" t="b">
        <v>0</v>
      </c>
      <c r="F367" s="147" t="s">
        <v>443</v>
      </c>
      <c r="G367" s="148" t="s">
        <v>443</v>
      </c>
      <c r="H367" s="145" t="s">
        <v>443</v>
      </c>
      <c r="I367" s="145" t="s">
        <v>443</v>
      </c>
      <c r="J367" s="151" t="s">
        <v>443</v>
      </c>
      <c r="K367" s="55"/>
      <c r="L367" s="124" t="s">
        <v>441</v>
      </c>
      <c r="M367" s="125" t="e">
        <v>#N/A</v>
      </c>
      <c r="N367" s="61" t="b">
        <v>0</v>
      </c>
      <c r="O367" s="123"/>
    </row>
    <row r="368" hidden="1" spans="2:15">
      <c r="B368" s="89" t="s">
        <v>739</v>
      </c>
      <c r="C368" s="146"/>
      <c r="D368" s="146"/>
      <c r="E368" s="95" t="b">
        <v>0</v>
      </c>
      <c r="F368" s="147" t="s">
        <v>443</v>
      </c>
      <c r="G368" s="148" t="s">
        <v>443</v>
      </c>
      <c r="H368" s="145" t="s">
        <v>443</v>
      </c>
      <c r="I368" s="145" t="s">
        <v>443</v>
      </c>
      <c r="J368" s="151" t="s">
        <v>443</v>
      </c>
      <c r="K368" s="55"/>
      <c r="L368" s="124" t="s">
        <v>441</v>
      </c>
      <c r="M368" s="125" t="e">
        <v>#N/A</v>
      </c>
      <c r="N368" s="61" t="b">
        <v>0</v>
      </c>
      <c r="O368" s="123"/>
    </row>
    <row r="369" hidden="1" spans="2:15">
      <c r="B369" s="89" t="s">
        <v>740</v>
      </c>
      <c r="C369" s="146"/>
      <c r="D369" s="146"/>
      <c r="E369" s="95" t="b">
        <v>0</v>
      </c>
      <c r="F369" s="147" t="s">
        <v>443</v>
      </c>
      <c r="G369" s="148" t="s">
        <v>443</v>
      </c>
      <c r="H369" s="145" t="s">
        <v>443</v>
      </c>
      <c r="I369" s="145" t="s">
        <v>443</v>
      </c>
      <c r="J369" s="151" t="s">
        <v>443</v>
      </c>
      <c r="K369" s="55"/>
      <c r="L369" s="124" t="s">
        <v>441</v>
      </c>
      <c r="M369" s="125" t="e">
        <v>#N/A</v>
      </c>
      <c r="N369" s="61" t="b">
        <v>0</v>
      </c>
      <c r="O369" s="123"/>
    </row>
    <row r="370" hidden="1" spans="2:15">
      <c r="B370" s="89" t="s">
        <v>741</v>
      </c>
      <c r="C370" s="146"/>
      <c r="D370" s="146"/>
      <c r="E370" s="95" t="b">
        <v>0</v>
      </c>
      <c r="F370" s="147" t="s">
        <v>443</v>
      </c>
      <c r="G370" s="148" t="s">
        <v>443</v>
      </c>
      <c r="H370" s="145" t="s">
        <v>443</v>
      </c>
      <c r="I370" s="145" t="s">
        <v>443</v>
      </c>
      <c r="J370" s="151" t="s">
        <v>443</v>
      </c>
      <c r="K370" s="55"/>
      <c r="L370" s="124" t="s">
        <v>441</v>
      </c>
      <c r="M370" s="125" t="e">
        <v>#N/A</v>
      </c>
      <c r="N370" s="61" t="b">
        <v>0</v>
      </c>
      <c r="O370" s="123"/>
    </row>
    <row r="371" hidden="1" spans="2:15">
      <c r="B371" s="89" t="s">
        <v>742</v>
      </c>
      <c r="C371" s="146"/>
      <c r="D371" s="146"/>
      <c r="E371" s="95" t="b">
        <v>0</v>
      </c>
      <c r="F371" s="147" t="s">
        <v>443</v>
      </c>
      <c r="G371" s="148" t="s">
        <v>443</v>
      </c>
      <c r="H371" s="145" t="s">
        <v>443</v>
      </c>
      <c r="I371" s="145" t="s">
        <v>443</v>
      </c>
      <c r="J371" s="151" t="s">
        <v>443</v>
      </c>
      <c r="K371" s="55"/>
      <c r="L371" s="124" t="s">
        <v>441</v>
      </c>
      <c r="M371" s="125" t="e">
        <v>#N/A</v>
      </c>
      <c r="N371" s="61" t="b">
        <v>0</v>
      </c>
      <c r="O371" s="123"/>
    </row>
    <row r="372" hidden="1" spans="2:15">
      <c r="B372" s="89" t="s">
        <v>743</v>
      </c>
      <c r="C372" s="90"/>
      <c r="D372" s="98"/>
      <c r="E372" s="91" t="b">
        <v>0</v>
      </c>
      <c r="F372" s="92" t="s">
        <v>443</v>
      </c>
      <c r="G372" s="93" t="s">
        <v>443</v>
      </c>
      <c r="H372" s="94" t="s">
        <v>443</v>
      </c>
      <c r="I372" s="94" t="s">
        <v>443</v>
      </c>
      <c r="J372" s="119" t="s">
        <v>443</v>
      </c>
      <c r="K372" s="55"/>
      <c r="L372" s="124" t="s">
        <v>441</v>
      </c>
      <c r="M372" s="125" t="e">
        <v>#N/A</v>
      </c>
      <c r="N372" s="61" t="b">
        <v>0</v>
      </c>
      <c r="O372" s="123"/>
    </row>
    <row r="373" hidden="1" spans="2:15">
      <c r="B373" s="89" t="s">
        <v>744</v>
      </c>
      <c r="C373" s="90"/>
      <c r="D373" s="98"/>
      <c r="E373" s="91" t="b">
        <v>0</v>
      </c>
      <c r="F373" s="92" t="s">
        <v>443</v>
      </c>
      <c r="G373" s="93" t="s">
        <v>443</v>
      </c>
      <c r="H373" s="94" t="s">
        <v>443</v>
      </c>
      <c r="I373" s="94" t="s">
        <v>443</v>
      </c>
      <c r="J373" s="119" t="s">
        <v>443</v>
      </c>
      <c r="K373" s="55"/>
      <c r="L373" s="124" t="s">
        <v>441</v>
      </c>
      <c r="M373" s="125" t="e">
        <v>#N/A</v>
      </c>
      <c r="N373" s="61" t="b">
        <v>0</v>
      </c>
      <c r="O373" s="123"/>
    </row>
    <row r="374" hidden="1" spans="2:15">
      <c r="B374" s="89" t="s">
        <v>745</v>
      </c>
      <c r="C374" s="90"/>
      <c r="D374" s="149"/>
      <c r="E374" s="91" t="b">
        <v>0</v>
      </c>
      <c r="F374" s="92" t="s">
        <v>443</v>
      </c>
      <c r="G374" s="93" t="s">
        <v>443</v>
      </c>
      <c r="H374" s="94" t="s">
        <v>443</v>
      </c>
      <c r="I374" s="94" t="s">
        <v>443</v>
      </c>
      <c r="J374" s="119" t="s">
        <v>443</v>
      </c>
      <c r="K374" s="55"/>
      <c r="L374" s="124" t="s">
        <v>441</v>
      </c>
      <c r="M374" s="125" t="e">
        <v>#N/A</v>
      </c>
      <c r="N374" s="61" t="b">
        <v>0</v>
      </c>
      <c r="O374" s="123"/>
    </row>
    <row r="375" hidden="1" spans="2:15">
      <c r="B375" s="89" t="s">
        <v>746</v>
      </c>
      <c r="C375" s="90"/>
      <c r="D375" s="98"/>
      <c r="E375" s="91" t="b">
        <v>0</v>
      </c>
      <c r="F375" s="92" t="s">
        <v>443</v>
      </c>
      <c r="G375" s="93" t="s">
        <v>443</v>
      </c>
      <c r="H375" s="94" t="s">
        <v>443</v>
      </c>
      <c r="I375" s="94" t="s">
        <v>443</v>
      </c>
      <c r="J375" s="119" t="s">
        <v>443</v>
      </c>
      <c r="K375" s="55"/>
      <c r="L375" s="124" t="s">
        <v>441</v>
      </c>
      <c r="M375" s="125" t="e">
        <v>#N/A</v>
      </c>
      <c r="N375" s="61" t="b">
        <v>0</v>
      </c>
      <c r="O375" s="123"/>
    </row>
    <row r="376" hidden="1" spans="2:15">
      <c r="B376" s="89" t="s">
        <v>747</v>
      </c>
      <c r="C376" s="90"/>
      <c r="D376" s="98"/>
      <c r="E376" s="91" t="b">
        <v>0</v>
      </c>
      <c r="F376" s="92" t="s">
        <v>443</v>
      </c>
      <c r="G376" s="93" t="s">
        <v>443</v>
      </c>
      <c r="H376" s="94" t="s">
        <v>443</v>
      </c>
      <c r="I376" s="94" t="s">
        <v>443</v>
      </c>
      <c r="J376" s="119" t="s">
        <v>443</v>
      </c>
      <c r="K376" s="55"/>
      <c r="L376" s="124" t="s">
        <v>441</v>
      </c>
      <c r="M376" s="125" t="e">
        <v>#N/A</v>
      </c>
      <c r="N376" s="61" t="b">
        <v>0</v>
      </c>
      <c r="O376" s="123"/>
    </row>
    <row r="377" hidden="1" spans="2:15">
      <c r="B377" s="89" t="s">
        <v>748</v>
      </c>
      <c r="C377" s="90"/>
      <c r="D377" s="98"/>
      <c r="E377" s="91" t="b">
        <v>0</v>
      </c>
      <c r="F377" s="92" t="s">
        <v>443</v>
      </c>
      <c r="G377" s="93" t="s">
        <v>443</v>
      </c>
      <c r="H377" s="94" t="s">
        <v>443</v>
      </c>
      <c r="I377" s="94" t="s">
        <v>443</v>
      </c>
      <c r="J377" s="119" t="s">
        <v>443</v>
      </c>
      <c r="K377" s="55"/>
      <c r="L377" s="124" t="s">
        <v>441</v>
      </c>
      <c r="M377" s="125" t="e">
        <v>#N/A</v>
      </c>
      <c r="N377" s="61" t="b">
        <v>0</v>
      </c>
      <c r="O377" s="123"/>
    </row>
    <row r="378" hidden="1" spans="2:15">
      <c r="B378" s="89" t="s">
        <v>749</v>
      </c>
      <c r="C378" s="90"/>
      <c r="D378" s="98"/>
      <c r="E378" s="91" t="b">
        <v>0</v>
      </c>
      <c r="F378" s="92" t="s">
        <v>443</v>
      </c>
      <c r="G378" s="93" t="s">
        <v>443</v>
      </c>
      <c r="H378" s="94" t="s">
        <v>443</v>
      </c>
      <c r="I378" s="94" t="s">
        <v>443</v>
      </c>
      <c r="J378" s="119" t="s">
        <v>443</v>
      </c>
      <c r="K378" s="55"/>
      <c r="L378" s="124" t="s">
        <v>441</v>
      </c>
      <c r="M378" s="125" t="e">
        <v>#N/A</v>
      </c>
      <c r="N378" s="61" t="b">
        <v>0</v>
      </c>
      <c r="O378" s="123"/>
    </row>
    <row r="379" hidden="1" spans="2:15">
      <c r="B379" s="89" t="s">
        <v>750</v>
      </c>
      <c r="C379" s="90"/>
      <c r="D379" s="98"/>
      <c r="E379" s="91" t="b">
        <v>0</v>
      </c>
      <c r="F379" s="92" t="s">
        <v>443</v>
      </c>
      <c r="G379" s="93" t="s">
        <v>443</v>
      </c>
      <c r="H379" s="94" t="s">
        <v>443</v>
      </c>
      <c r="I379" s="94" t="s">
        <v>443</v>
      </c>
      <c r="J379" s="119" t="s">
        <v>443</v>
      </c>
      <c r="K379" s="55"/>
      <c r="L379" s="124" t="s">
        <v>441</v>
      </c>
      <c r="M379" s="125" t="e">
        <v>#N/A</v>
      </c>
      <c r="N379" s="61" t="b">
        <v>0</v>
      </c>
      <c r="O379" s="123"/>
    </row>
    <row r="380" hidden="1" spans="2:15">
      <c r="B380" s="89" t="s">
        <v>751</v>
      </c>
      <c r="C380" s="90"/>
      <c r="D380" s="98"/>
      <c r="E380" s="91" t="b">
        <v>0</v>
      </c>
      <c r="F380" s="92" t="s">
        <v>443</v>
      </c>
      <c r="G380" s="93" t="s">
        <v>443</v>
      </c>
      <c r="H380" s="94" t="s">
        <v>443</v>
      </c>
      <c r="I380" s="94" t="s">
        <v>443</v>
      </c>
      <c r="J380" s="119" t="s">
        <v>443</v>
      </c>
      <c r="K380" s="55"/>
      <c r="L380" s="124" t="s">
        <v>441</v>
      </c>
      <c r="M380" s="125" t="e">
        <v>#N/A</v>
      </c>
      <c r="N380" s="61" t="b">
        <v>0</v>
      </c>
      <c r="O380" s="123"/>
    </row>
    <row r="381" hidden="1" spans="2:15">
      <c r="B381" s="89" t="s">
        <v>752</v>
      </c>
      <c r="C381" s="90"/>
      <c r="D381" s="98"/>
      <c r="E381" s="91" t="b">
        <v>0</v>
      </c>
      <c r="F381" s="92" t="s">
        <v>443</v>
      </c>
      <c r="G381" s="93" t="s">
        <v>443</v>
      </c>
      <c r="H381" s="94" t="s">
        <v>443</v>
      </c>
      <c r="I381" s="94" t="s">
        <v>443</v>
      </c>
      <c r="J381" s="119" t="s">
        <v>443</v>
      </c>
      <c r="K381" s="55"/>
      <c r="L381" s="124" t="s">
        <v>441</v>
      </c>
      <c r="M381" s="125" t="e">
        <v>#N/A</v>
      </c>
      <c r="N381" s="61" t="b">
        <v>0</v>
      </c>
      <c r="O381" s="123"/>
    </row>
    <row r="382" hidden="1" spans="2:15">
      <c r="B382" s="89" t="s">
        <v>753</v>
      </c>
      <c r="C382" s="90"/>
      <c r="D382" s="98"/>
      <c r="E382" s="91" t="b">
        <v>0</v>
      </c>
      <c r="F382" s="92" t="s">
        <v>443</v>
      </c>
      <c r="G382" s="93" t="s">
        <v>443</v>
      </c>
      <c r="H382" s="94" t="s">
        <v>443</v>
      </c>
      <c r="I382" s="94" t="s">
        <v>443</v>
      </c>
      <c r="J382" s="119" t="s">
        <v>443</v>
      </c>
      <c r="K382" s="55"/>
      <c r="L382" s="124" t="s">
        <v>441</v>
      </c>
      <c r="M382" s="125" t="e">
        <v>#N/A</v>
      </c>
      <c r="N382" s="61" t="b">
        <v>0</v>
      </c>
      <c r="O382" s="123"/>
    </row>
    <row r="383" hidden="1" spans="2:15">
      <c r="B383" s="89" t="s">
        <v>754</v>
      </c>
      <c r="C383" s="90"/>
      <c r="D383" s="98"/>
      <c r="E383" s="91" t="b">
        <v>0</v>
      </c>
      <c r="F383" s="92" t="s">
        <v>443</v>
      </c>
      <c r="G383" s="93" t="s">
        <v>443</v>
      </c>
      <c r="H383" s="94" t="s">
        <v>443</v>
      </c>
      <c r="I383" s="94" t="s">
        <v>443</v>
      </c>
      <c r="J383" s="119" t="s">
        <v>443</v>
      </c>
      <c r="K383" s="55"/>
      <c r="L383" s="124" t="s">
        <v>441</v>
      </c>
      <c r="M383" s="125" t="e">
        <v>#N/A</v>
      </c>
      <c r="N383" s="61" t="b">
        <v>0</v>
      </c>
      <c r="O383" s="123"/>
    </row>
    <row r="384" hidden="1" spans="2:15">
      <c r="B384" s="89" t="s">
        <v>755</v>
      </c>
      <c r="C384" s="90"/>
      <c r="D384" s="98"/>
      <c r="E384" s="91" t="b">
        <v>0</v>
      </c>
      <c r="F384" s="92" t="s">
        <v>443</v>
      </c>
      <c r="G384" s="93" t="s">
        <v>443</v>
      </c>
      <c r="H384" s="94" t="s">
        <v>443</v>
      </c>
      <c r="I384" s="94" t="s">
        <v>443</v>
      </c>
      <c r="J384" s="119" t="s">
        <v>443</v>
      </c>
      <c r="K384" s="55"/>
      <c r="L384" s="124" t="s">
        <v>441</v>
      </c>
      <c r="M384" s="125" t="e">
        <v>#N/A</v>
      </c>
      <c r="N384" s="61" t="b">
        <v>0</v>
      </c>
      <c r="O384" s="123"/>
    </row>
    <row r="385" hidden="1" spans="2:15">
      <c r="B385" s="89" t="s">
        <v>756</v>
      </c>
      <c r="C385" s="90"/>
      <c r="D385" s="98"/>
      <c r="E385" s="91" t="b">
        <v>0</v>
      </c>
      <c r="F385" s="92" t="s">
        <v>443</v>
      </c>
      <c r="G385" s="93" t="s">
        <v>443</v>
      </c>
      <c r="H385" s="94" t="s">
        <v>443</v>
      </c>
      <c r="I385" s="94" t="s">
        <v>443</v>
      </c>
      <c r="J385" s="119" t="s">
        <v>443</v>
      </c>
      <c r="K385" s="55"/>
      <c r="L385" s="124" t="s">
        <v>441</v>
      </c>
      <c r="M385" s="125" t="e">
        <v>#N/A</v>
      </c>
      <c r="N385" s="61" t="b">
        <v>0</v>
      </c>
      <c r="O385" s="123"/>
    </row>
    <row r="386" hidden="1" spans="2:15">
      <c r="B386" s="89" t="s">
        <v>757</v>
      </c>
      <c r="C386" s="90"/>
      <c r="D386" s="98"/>
      <c r="E386" s="91" t="b">
        <v>0</v>
      </c>
      <c r="F386" s="92" t="s">
        <v>443</v>
      </c>
      <c r="G386" s="93" t="s">
        <v>443</v>
      </c>
      <c r="H386" s="94" t="s">
        <v>443</v>
      </c>
      <c r="I386" s="94" t="s">
        <v>443</v>
      </c>
      <c r="J386" s="119" t="s">
        <v>443</v>
      </c>
      <c r="K386" s="55"/>
      <c r="L386" s="124" t="s">
        <v>441</v>
      </c>
      <c r="M386" s="125" t="e">
        <v>#N/A</v>
      </c>
      <c r="N386" s="61" t="b">
        <v>0</v>
      </c>
      <c r="O386" s="123"/>
    </row>
    <row r="387" hidden="1" spans="2:15">
      <c r="B387" s="89" t="s">
        <v>758</v>
      </c>
      <c r="C387" s="90"/>
      <c r="D387" s="98"/>
      <c r="E387" s="91" t="b">
        <v>0</v>
      </c>
      <c r="F387" s="92" t="s">
        <v>443</v>
      </c>
      <c r="G387" s="93" t="s">
        <v>443</v>
      </c>
      <c r="H387" s="94" t="s">
        <v>443</v>
      </c>
      <c r="I387" s="94" t="s">
        <v>443</v>
      </c>
      <c r="J387" s="119" t="s">
        <v>443</v>
      </c>
      <c r="K387" s="55"/>
      <c r="L387" s="124" t="s">
        <v>441</v>
      </c>
      <c r="M387" s="125" t="e">
        <v>#N/A</v>
      </c>
      <c r="N387" s="61" t="b">
        <v>0</v>
      </c>
      <c r="O387" s="123"/>
    </row>
    <row r="388" hidden="1" spans="2:15">
      <c r="B388" s="89" t="s">
        <v>759</v>
      </c>
      <c r="C388" s="90"/>
      <c r="D388" s="98"/>
      <c r="E388" s="91" t="b">
        <v>0</v>
      </c>
      <c r="F388" s="92" t="s">
        <v>443</v>
      </c>
      <c r="G388" s="93" t="s">
        <v>443</v>
      </c>
      <c r="H388" s="94" t="s">
        <v>443</v>
      </c>
      <c r="I388" s="94" t="s">
        <v>443</v>
      </c>
      <c r="J388" s="119" t="s">
        <v>443</v>
      </c>
      <c r="K388" s="55"/>
      <c r="L388" s="124" t="s">
        <v>441</v>
      </c>
      <c r="M388" s="125" t="e">
        <v>#N/A</v>
      </c>
      <c r="N388" s="61" t="b">
        <v>0</v>
      </c>
      <c r="O388" s="123"/>
    </row>
    <row r="389" hidden="1" spans="2:15">
      <c r="B389" s="89" t="s">
        <v>760</v>
      </c>
      <c r="C389" s="90"/>
      <c r="D389" s="98"/>
      <c r="E389" s="91" t="b">
        <v>0</v>
      </c>
      <c r="F389" s="92" t="s">
        <v>443</v>
      </c>
      <c r="G389" s="93" t="s">
        <v>443</v>
      </c>
      <c r="H389" s="94" t="s">
        <v>443</v>
      </c>
      <c r="I389" s="94" t="s">
        <v>443</v>
      </c>
      <c r="J389" s="119" t="s">
        <v>443</v>
      </c>
      <c r="K389" s="55"/>
      <c r="L389" s="124" t="s">
        <v>441</v>
      </c>
      <c r="M389" s="125" t="e">
        <v>#N/A</v>
      </c>
      <c r="N389" s="61" t="b">
        <v>0</v>
      </c>
      <c r="O389" s="123"/>
    </row>
    <row r="390" hidden="1" spans="2:15">
      <c r="B390" s="89" t="s">
        <v>761</v>
      </c>
      <c r="C390" s="90"/>
      <c r="D390" s="98"/>
      <c r="E390" s="91" t="b">
        <v>0</v>
      </c>
      <c r="F390" s="92" t="s">
        <v>443</v>
      </c>
      <c r="G390" s="93" t="s">
        <v>443</v>
      </c>
      <c r="H390" s="94" t="s">
        <v>443</v>
      </c>
      <c r="I390" s="94" t="s">
        <v>443</v>
      </c>
      <c r="J390" s="119" t="s">
        <v>443</v>
      </c>
      <c r="K390" s="55"/>
      <c r="L390" s="124" t="s">
        <v>441</v>
      </c>
      <c r="M390" s="125" t="e">
        <v>#N/A</v>
      </c>
      <c r="N390" s="61" t="b">
        <v>0</v>
      </c>
      <c r="O390" s="123"/>
    </row>
    <row r="391" hidden="1" spans="2:15">
      <c r="B391" s="89" t="s">
        <v>762</v>
      </c>
      <c r="C391" s="90"/>
      <c r="D391" s="98"/>
      <c r="E391" s="91" t="b">
        <v>0</v>
      </c>
      <c r="F391" s="92" t="s">
        <v>443</v>
      </c>
      <c r="G391" s="93" t="s">
        <v>443</v>
      </c>
      <c r="H391" s="94" t="s">
        <v>443</v>
      </c>
      <c r="I391" s="94" t="s">
        <v>443</v>
      </c>
      <c r="J391" s="119" t="s">
        <v>443</v>
      </c>
      <c r="K391" s="55"/>
      <c r="L391" s="124" t="s">
        <v>441</v>
      </c>
      <c r="M391" s="125" t="e">
        <v>#N/A</v>
      </c>
      <c r="N391" s="61" t="b">
        <v>0</v>
      </c>
      <c r="O391" s="123"/>
    </row>
    <row r="392" hidden="1" spans="2:15">
      <c r="B392" s="89" t="s">
        <v>763</v>
      </c>
      <c r="C392" s="90"/>
      <c r="D392" s="98"/>
      <c r="E392" s="91" t="b">
        <v>0</v>
      </c>
      <c r="F392" s="92" t="s">
        <v>443</v>
      </c>
      <c r="G392" s="93" t="s">
        <v>443</v>
      </c>
      <c r="H392" s="94" t="s">
        <v>443</v>
      </c>
      <c r="I392" s="94" t="s">
        <v>443</v>
      </c>
      <c r="J392" s="119" t="s">
        <v>443</v>
      </c>
      <c r="K392" s="55"/>
      <c r="L392" s="124" t="s">
        <v>441</v>
      </c>
      <c r="M392" s="125" t="e">
        <v>#N/A</v>
      </c>
      <c r="N392" s="61" t="b">
        <v>0</v>
      </c>
      <c r="O392" s="123"/>
    </row>
    <row r="393" hidden="1" spans="2:15">
      <c r="B393" s="89" t="s">
        <v>764</v>
      </c>
      <c r="C393" s="90"/>
      <c r="D393" s="98"/>
      <c r="E393" s="91" t="b">
        <v>0</v>
      </c>
      <c r="F393" s="92" t="s">
        <v>443</v>
      </c>
      <c r="G393" s="93" t="s">
        <v>443</v>
      </c>
      <c r="H393" s="94" t="s">
        <v>443</v>
      </c>
      <c r="I393" s="94" t="s">
        <v>443</v>
      </c>
      <c r="J393" s="119" t="s">
        <v>443</v>
      </c>
      <c r="K393" s="55"/>
      <c r="L393" s="124" t="s">
        <v>441</v>
      </c>
      <c r="M393" s="125" t="e">
        <v>#N/A</v>
      </c>
      <c r="N393" s="61" t="b">
        <v>0</v>
      </c>
      <c r="O393" s="123"/>
    </row>
    <row r="394" hidden="1" spans="2:15">
      <c r="B394" s="89" t="s">
        <v>765</v>
      </c>
      <c r="C394" s="90"/>
      <c r="D394" s="98"/>
      <c r="E394" s="91" t="b">
        <v>0</v>
      </c>
      <c r="F394" s="92" t="s">
        <v>443</v>
      </c>
      <c r="G394" s="93" t="s">
        <v>443</v>
      </c>
      <c r="H394" s="94" t="s">
        <v>443</v>
      </c>
      <c r="I394" s="94" t="s">
        <v>443</v>
      </c>
      <c r="J394" s="119" t="s">
        <v>443</v>
      </c>
      <c r="K394" s="55"/>
      <c r="L394" s="124" t="s">
        <v>441</v>
      </c>
      <c r="M394" s="125" t="e">
        <v>#N/A</v>
      </c>
      <c r="N394" s="61" t="b">
        <v>0</v>
      </c>
      <c r="O394" s="123"/>
    </row>
    <row r="395" hidden="1" spans="2:15">
      <c r="B395" s="89" t="s">
        <v>766</v>
      </c>
      <c r="C395" s="90"/>
      <c r="D395" s="98"/>
      <c r="E395" s="91" t="b">
        <v>0</v>
      </c>
      <c r="F395" s="92" t="s">
        <v>443</v>
      </c>
      <c r="G395" s="93" t="s">
        <v>443</v>
      </c>
      <c r="H395" s="94" t="s">
        <v>443</v>
      </c>
      <c r="I395" s="94" t="s">
        <v>443</v>
      </c>
      <c r="J395" s="119" t="s">
        <v>443</v>
      </c>
      <c r="K395" s="55"/>
      <c r="L395" s="124" t="s">
        <v>441</v>
      </c>
      <c r="M395" s="125" t="e">
        <v>#N/A</v>
      </c>
      <c r="N395" s="61" t="b">
        <v>0</v>
      </c>
      <c r="O395" s="123"/>
    </row>
    <row r="396" hidden="1" spans="2:15">
      <c r="B396" s="89" t="s">
        <v>767</v>
      </c>
      <c r="C396" s="90"/>
      <c r="D396" s="98"/>
      <c r="E396" s="91" t="b">
        <v>0</v>
      </c>
      <c r="F396" s="92" t="s">
        <v>443</v>
      </c>
      <c r="G396" s="93" t="s">
        <v>443</v>
      </c>
      <c r="H396" s="94" t="s">
        <v>443</v>
      </c>
      <c r="I396" s="94" t="s">
        <v>443</v>
      </c>
      <c r="J396" s="119" t="s">
        <v>443</v>
      </c>
      <c r="K396" s="55"/>
      <c r="L396" s="124" t="s">
        <v>441</v>
      </c>
      <c r="M396" s="125" t="e">
        <v>#N/A</v>
      </c>
      <c r="N396" s="61" t="b">
        <v>0</v>
      </c>
      <c r="O396" s="123"/>
    </row>
    <row r="397" hidden="1" spans="2:15">
      <c r="B397" s="89" t="s">
        <v>768</v>
      </c>
      <c r="C397" s="90"/>
      <c r="D397" s="98"/>
      <c r="E397" s="91" t="b">
        <v>0</v>
      </c>
      <c r="F397" s="92" t="s">
        <v>443</v>
      </c>
      <c r="G397" s="93" t="s">
        <v>443</v>
      </c>
      <c r="H397" s="94" t="s">
        <v>443</v>
      </c>
      <c r="I397" s="94" t="s">
        <v>443</v>
      </c>
      <c r="J397" s="119" t="s">
        <v>443</v>
      </c>
      <c r="K397" s="55"/>
      <c r="L397" s="124" t="s">
        <v>441</v>
      </c>
      <c r="M397" s="125" t="e">
        <v>#N/A</v>
      </c>
      <c r="N397" s="61" t="b">
        <v>0</v>
      </c>
      <c r="O397" s="123"/>
    </row>
    <row r="398" hidden="1" spans="2:15">
      <c r="B398" s="89" t="s">
        <v>769</v>
      </c>
      <c r="C398" s="90"/>
      <c r="D398" s="98"/>
      <c r="E398" s="91" t="b">
        <v>0</v>
      </c>
      <c r="F398" s="92" t="s">
        <v>443</v>
      </c>
      <c r="G398" s="93" t="s">
        <v>443</v>
      </c>
      <c r="H398" s="94" t="s">
        <v>443</v>
      </c>
      <c r="I398" s="94" t="s">
        <v>443</v>
      </c>
      <c r="J398" s="119" t="s">
        <v>443</v>
      </c>
      <c r="K398" s="55"/>
      <c r="L398" s="124" t="s">
        <v>441</v>
      </c>
      <c r="M398" s="125" t="e">
        <v>#N/A</v>
      </c>
      <c r="N398" s="61" t="b">
        <v>0</v>
      </c>
      <c r="O398" s="123"/>
    </row>
    <row r="399" hidden="1" spans="2:15">
      <c r="B399" s="89" t="s">
        <v>770</v>
      </c>
      <c r="C399" s="90"/>
      <c r="D399" s="98"/>
      <c r="E399" s="91" t="b">
        <v>0</v>
      </c>
      <c r="F399" s="92" t="s">
        <v>443</v>
      </c>
      <c r="G399" s="93" t="s">
        <v>443</v>
      </c>
      <c r="H399" s="94" t="s">
        <v>443</v>
      </c>
      <c r="I399" s="94" t="s">
        <v>443</v>
      </c>
      <c r="J399" s="119" t="s">
        <v>443</v>
      </c>
      <c r="K399" s="55"/>
      <c r="L399" s="124" t="s">
        <v>441</v>
      </c>
      <c r="M399" s="125" t="e">
        <v>#N/A</v>
      </c>
      <c r="N399" s="61" t="b">
        <v>0</v>
      </c>
      <c r="O399" s="123"/>
    </row>
    <row r="400" hidden="1" spans="2:15">
      <c r="B400" s="89" t="s">
        <v>771</v>
      </c>
      <c r="C400" s="90"/>
      <c r="D400" s="98"/>
      <c r="E400" s="91" t="b">
        <v>0</v>
      </c>
      <c r="F400" s="92" t="s">
        <v>443</v>
      </c>
      <c r="G400" s="93" t="s">
        <v>443</v>
      </c>
      <c r="H400" s="94" t="s">
        <v>443</v>
      </c>
      <c r="I400" s="94" t="s">
        <v>443</v>
      </c>
      <c r="J400" s="119" t="s">
        <v>443</v>
      </c>
      <c r="K400" s="55"/>
      <c r="L400" s="124" t="s">
        <v>441</v>
      </c>
      <c r="M400" s="125" t="e">
        <v>#N/A</v>
      </c>
      <c r="N400" s="61" t="b">
        <v>0</v>
      </c>
      <c r="O400" s="123"/>
    </row>
    <row r="401" hidden="1" spans="2:15">
      <c r="B401" s="89" t="s">
        <v>772</v>
      </c>
      <c r="C401" s="90"/>
      <c r="D401" s="98"/>
      <c r="E401" s="91" t="b">
        <v>0</v>
      </c>
      <c r="F401" s="92" t="s">
        <v>443</v>
      </c>
      <c r="G401" s="93" t="s">
        <v>443</v>
      </c>
      <c r="H401" s="94" t="s">
        <v>443</v>
      </c>
      <c r="I401" s="94" t="s">
        <v>443</v>
      </c>
      <c r="J401" s="119" t="s">
        <v>443</v>
      </c>
      <c r="K401" s="55"/>
      <c r="L401" s="124" t="s">
        <v>441</v>
      </c>
      <c r="M401" s="125" t="e">
        <v>#N/A</v>
      </c>
      <c r="N401" s="61" t="b">
        <v>0</v>
      </c>
      <c r="O401" s="123"/>
    </row>
    <row r="402" hidden="1" spans="2:15">
      <c r="B402" s="89" t="s">
        <v>773</v>
      </c>
      <c r="C402" s="90"/>
      <c r="D402" s="98"/>
      <c r="E402" s="91" t="b">
        <v>0</v>
      </c>
      <c r="F402" s="92" t="s">
        <v>443</v>
      </c>
      <c r="G402" s="93" t="s">
        <v>443</v>
      </c>
      <c r="H402" s="94" t="s">
        <v>443</v>
      </c>
      <c r="I402" s="94" t="s">
        <v>443</v>
      </c>
      <c r="J402" s="119" t="s">
        <v>443</v>
      </c>
      <c r="K402" s="55"/>
      <c r="L402" s="124" t="s">
        <v>441</v>
      </c>
      <c r="M402" s="125" t="e">
        <v>#N/A</v>
      </c>
      <c r="N402" s="61" t="b">
        <v>0</v>
      </c>
      <c r="O402" s="123"/>
    </row>
    <row r="403" hidden="1" spans="2:15">
      <c r="B403" s="89" t="s">
        <v>774</v>
      </c>
      <c r="C403" s="90"/>
      <c r="D403" s="98"/>
      <c r="E403" s="91" t="b">
        <v>0</v>
      </c>
      <c r="F403" s="92" t="s">
        <v>443</v>
      </c>
      <c r="G403" s="93" t="s">
        <v>443</v>
      </c>
      <c r="H403" s="94" t="s">
        <v>443</v>
      </c>
      <c r="I403" s="94" t="s">
        <v>443</v>
      </c>
      <c r="J403" s="119" t="s">
        <v>443</v>
      </c>
      <c r="K403" s="55"/>
      <c r="L403" s="124" t="s">
        <v>441</v>
      </c>
      <c r="M403" s="125" t="e">
        <v>#N/A</v>
      </c>
      <c r="N403" s="61" t="b">
        <v>0</v>
      </c>
      <c r="O403" s="123"/>
    </row>
    <row r="404" hidden="1" spans="2:15">
      <c r="B404" s="89" t="s">
        <v>775</v>
      </c>
      <c r="C404" s="90"/>
      <c r="D404" s="98"/>
      <c r="E404" s="91" t="b">
        <v>0</v>
      </c>
      <c r="F404" s="92" t="s">
        <v>443</v>
      </c>
      <c r="G404" s="93" t="s">
        <v>443</v>
      </c>
      <c r="H404" s="94" t="s">
        <v>443</v>
      </c>
      <c r="I404" s="94" t="s">
        <v>443</v>
      </c>
      <c r="J404" s="119" t="s">
        <v>443</v>
      </c>
      <c r="K404" s="55"/>
      <c r="L404" s="124" t="s">
        <v>441</v>
      </c>
      <c r="M404" s="125" t="e">
        <v>#N/A</v>
      </c>
      <c r="N404" s="61" t="b">
        <v>0</v>
      </c>
      <c r="O404" s="123"/>
    </row>
    <row r="405" hidden="1" spans="2:15">
      <c r="B405" s="89" t="s">
        <v>776</v>
      </c>
      <c r="C405" s="90"/>
      <c r="D405" s="98"/>
      <c r="E405" s="91" t="b">
        <v>0</v>
      </c>
      <c r="F405" s="92" t="s">
        <v>443</v>
      </c>
      <c r="G405" s="93" t="s">
        <v>443</v>
      </c>
      <c r="H405" s="94" t="s">
        <v>443</v>
      </c>
      <c r="I405" s="94" t="s">
        <v>443</v>
      </c>
      <c r="J405" s="119" t="s">
        <v>443</v>
      </c>
      <c r="K405" s="55"/>
      <c r="L405" s="124" t="s">
        <v>441</v>
      </c>
      <c r="M405" s="125" t="e">
        <v>#N/A</v>
      </c>
      <c r="N405" s="61" t="b">
        <v>0</v>
      </c>
      <c r="O405" s="123"/>
    </row>
    <row r="406" hidden="1" spans="2:15">
      <c r="B406" s="89" t="s">
        <v>777</v>
      </c>
      <c r="C406" s="90"/>
      <c r="D406" s="98"/>
      <c r="E406" s="91" t="b">
        <v>0</v>
      </c>
      <c r="F406" s="92" t="s">
        <v>443</v>
      </c>
      <c r="G406" s="93" t="s">
        <v>443</v>
      </c>
      <c r="H406" s="94" t="s">
        <v>443</v>
      </c>
      <c r="I406" s="94" t="s">
        <v>443</v>
      </c>
      <c r="J406" s="119" t="s">
        <v>443</v>
      </c>
      <c r="K406" s="55"/>
      <c r="L406" s="124" t="s">
        <v>441</v>
      </c>
      <c r="M406" s="125" t="e">
        <v>#N/A</v>
      </c>
      <c r="N406" s="61" t="b">
        <v>0</v>
      </c>
      <c r="O406" s="123"/>
    </row>
    <row r="407" hidden="1" spans="2:15">
      <c r="B407" s="89" t="s">
        <v>778</v>
      </c>
      <c r="C407" s="90"/>
      <c r="D407" s="98"/>
      <c r="E407" s="91" t="b">
        <v>0</v>
      </c>
      <c r="F407" s="92" t="s">
        <v>443</v>
      </c>
      <c r="G407" s="93" t="s">
        <v>443</v>
      </c>
      <c r="H407" s="94" t="s">
        <v>443</v>
      </c>
      <c r="I407" s="94" t="s">
        <v>443</v>
      </c>
      <c r="J407" s="119" t="s">
        <v>443</v>
      </c>
      <c r="K407" s="55"/>
      <c r="L407" s="124" t="s">
        <v>441</v>
      </c>
      <c r="M407" s="125" t="e">
        <v>#N/A</v>
      </c>
      <c r="N407" s="61" t="b">
        <v>0</v>
      </c>
      <c r="O407" s="123"/>
    </row>
    <row r="408" hidden="1" spans="2:15">
      <c r="B408" s="89" t="s">
        <v>779</v>
      </c>
      <c r="C408" s="90"/>
      <c r="D408" s="98"/>
      <c r="E408" s="91" t="b">
        <v>0</v>
      </c>
      <c r="F408" s="92" t="s">
        <v>443</v>
      </c>
      <c r="G408" s="93" t="s">
        <v>443</v>
      </c>
      <c r="H408" s="94" t="s">
        <v>443</v>
      </c>
      <c r="I408" s="94" t="s">
        <v>443</v>
      </c>
      <c r="J408" s="119" t="s">
        <v>443</v>
      </c>
      <c r="K408" s="55"/>
      <c r="L408" s="124" t="s">
        <v>441</v>
      </c>
      <c r="M408" s="125" t="e">
        <v>#N/A</v>
      </c>
      <c r="N408" s="61" t="b">
        <v>0</v>
      </c>
      <c r="O408" s="123"/>
    </row>
    <row r="409" hidden="1" spans="2:15">
      <c r="B409" s="89" t="s">
        <v>780</v>
      </c>
      <c r="C409" s="90"/>
      <c r="D409" s="98"/>
      <c r="E409" s="91" t="b">
        <v>0</v>
      </c>
      <c r="F409" s="92" t="s">
        <v>443</v>
      </c>
      <c r="G409" s="93" t="s">
        <v>443</v>
      </c>
      <c r="H409" s="94" t="s">
        <v>443</v>
      </c>
      <c r="I409" s="94" t="s">
        <v>443</v>
      </c>
      <c r="J409" s="119" t="s">
        <v>443</v>
      </c>
      <c r="K409" s="55"/>
      <c r="L409" s="124" t="s">
        <v>441</v>
      </c>
      <c r="M409" s="125" t="e">
        <v>#N/A</v>
      </c>
      <c r="N409" s="61" t="b">
        <v>0</v>
      </c>
      <c r="O409" s="123"/>
    </row>
    <row r="410" hidden="1" spans="2:15">
      <c r="B410" s="89" t="s">
        <v>781</v>
      </c>
      <c r="C410" s="90"/>
      <c r="D410" s="98"/>
      <c r="E410" s="91" t="b">
        <v>0</v>
      </c>
      <c r="F410" s="92" t="s">
        <v>443</v>
      </c>
      <c r="G410" s="93" t="s">
        <v>443</v>
      </c>
      <c r="H410" s="94" t="s">
        <v>443</v>
      </c>
      <c r="I410" s="94" t="s">
        <v>443</v>
      </c>
      <c r="J410" s="119" t="s">
        <v>443</v>
      </c>
      <c r="K410" s="55"/>
      <c r="L410" s="124" t="s">
        <v>441</v>
      </c>
      <c r="M410" s="125" t="e">
        <v>#N/A</v>
      </c>
      <c r="N410" s="61" t="b">
        <v>0</v>
      </c>
      <c r="O410" s="123"/>
    </row>
    <row r="411" hidden="1" spans="2:15">
      <c r="B411" s="89" t="s">
        <v>782</v>
      </c>
      <c r="C411" s="90"/>
      <c r="D411" s="98"/>
      <c r="E411" s="91" t="b">
        <v>0</v>
      </c>
      <c r="F411" s="92" t="s">
        <v>443</v>
      </c>
      <c r="G411" s="93" t="s">
        <v>443</v>
      </c>
      <c r="H411" s="94" t="s">
        <v>443</v>
      </c>
      <c r="I411" s="94" t="s">
        <v>443</v>
      </c>
      <c r="J411" s="119" t="s">
        <v>443</v>
      </c>
      <c r="K411" s="55"/>
      <c r="L411" s="124" t="s">
        <v>441</v>
      </c>
      <c r="M411" s="125" t="e">
        <v>#N/A</v>
      </c>
      <c r="N411" s="61" t="b">
        <v>0</v>
      </c>
      <c r="O411" s="123"/>
    </row>
    <row r="412" hidden="1" spans="2:15">
      <c r="B412" s="89" t="s">
        <v>783</v>
      </c>
      <c r="C412" s="90"/>
      <c r="D412" s="98"/>
      <c r="E412" s="91" t="b">
        <v>0</v>
      </c>
      <c r="F412" s="92" t="s">
        <v>443</v>
      </c>
      <c r="G412" s="93" t="s">
        <v>443</v>
      </c>
      <c r="H412" s="94" t="s">
        <v>443</v>
      </c>
      <c r="I412" s="94" t="s">
        <v>443</v>
      </c>
      <c r="J412" s="119" t="s">
        <v>443</v>
      </c>
      <c r="K412" s="55"/>
      <c r="L412" s="124" t="s">
        <v>441</v>
      </c>
      <c r="M412" s="125" t="e">
        <v>#N/A</v>
      </c>
      <c r="N412" s="61" t="b">
        <v>0</v>
      </c>
      <c r="O412" s="123"/>
    </row>
    <row r="413" hidden="1" spans="2:15">
      <c r="B413" s="89" t="s">
        <v>784</v>
      </c>
      <c r="C413" s="90"/>
      <c r="D413" s="98"/>
      <c r="E413" s="91" t="b">
        <v>0</v>
      </c>
      <c r="F413" s="92" t="s">
        <v>443</v>
      </c>
      <c r="G413" s="93" t="s">
        <v>443</v>
      </c>
      <c r="H413" s="94" t="s">
        <v>443</v>
      </c>
      <c r="I413" s="94" t="s">
        <v>443</v>
      </c>
      <c r="J413" s="119" t="s">
        <v>443</v>
      </c>
      <c r="K413" s="55"/>
      <c r="L413" s="124" t="s">
        <v>441</v>
      </c>
      <c r="M413" s="125" t="e">
        <v>#N/A</v>
      </c>
      <c r="N413" s="61" t="b">
        <v>0</v>
      </c>
      <c r="O413" s="123"/>
    </row>
    <row r="414" hidden="1" spans="2:15">
      <c r="B414" s="89" t="s">
        <v>785</v>
      </c>
      <c r="C414" s="90"/>
      <c r="D414" s="98"/>
      <c r="E414" s="91" t="b">
        <v>0</v>
      </c>
      <c r="F414" s="92" t="s">
        <v>443</v>
      </c>
      <c r="G414" s="93" t="s">
        <v>443</v>
      </c>
      <c r="H414" s="94" t="s">
        <v>443</v>
      </c>
      <c r="I414" s="94" t="s">
        <v>443</v>
      </c>
      <c r="J414" s="119" t="s">
        <v>443</v>
      </c>
      <c r="K414" s="55"/>
      <c r="L414" s="124" t="s">
        <v>441</v>
      </c>
      <c r="M414" s="125" t="e">
        <v>#N/A</v>
      </c>
      <c r="N414" s="61" t="b">
        <v>0</v>
      </c>
      <c r="O414" s="123"/>
    </row>
    <row r="415" hidden="1" spans="2:15">
      <c r="B415" s="89" t="s">
        <v>786</v>
      </c>
      <c r="C415" s="90"/>
      <c r="D415" s="98"/>
      <c r="E415" s="91" t="b">
        <v>0</v>
      </c>
      <c r="F415" s="92" t="s">
        <v>443</v>
      </c>
      <c r="G415" s="93" t="s">
        <v>443</v>
      </c>
      <c r="H415" s="94" t="s">
        <v>443</v>
      </c>
      <c r="I415" s="94" t="s">
        <v>443</v>
      </c>
      <c r="J415" s="119" t="s">
        <v>443</v>
      </c>
      <c r="K415" s="55"/>
      <c r="L415" s="124" t="s">
        <v>441</v>
      </c>
      <c r="M415" s="125" t="e">
        <v>#N/A</v>
      </c>
      <c r="N415" s="61" t="b">
        <v>0</v>
      </c>
      <c r="O415" s="123"/>
    </row>
    <row r="416" hidden="1" spans="2:15">
      <c r="B416" s="89" t="s">
        <v>787</v>
      </c>
      <c r="C416" s="90"/>
      <c r="D416" s="98"/>
      <c r="E416" s="91" t="b">
        <v>0</v>
      </c>
      <c r="F416" s="92" t="s">
        <v>443</v>
      </c>
      <c r="G416" s="93" t="s">
        <v>443</v>
      </c>
      <c r="H416" s="94" t="s">
        <v>443</v>
      </c>
      <c r="I416" s="94" t="s">
        <v>443</v>
      </c>
      <c r="J416" s="119" t="s">
        <v>443</v>
      </c>
      <c r="K416" s="55"/>
      <c r="L416" s="124" t="s">
        <v>441</v>
      </c>
      <c r="M416" s="125" t="e">
        <v>#N/A</v>
      </c>
      <c r="N416" s="61" t="b">
        <v>0</v>
      </c>
      <c r="O416" s="123"/>
    </row>
    <row r="417" hidden="1" spans="2:15">
      <c r="B417" s="89" t="s">
        <v>788</v>
      </c>
      <c r="C417" s="90"/>
      <c r="D417" s="98"/>
      <c r="E417" s="91" t="b">
        <v>0</v>
      </c>
      <c r="F417" s="92" t="s">
        <v>443</v>
      </c>
      <c r="G417" s="93" t="s">
        <v>443</v>
      </c>
      <c r="H417" s="94" t="s">
        <v>443</v>
      </c>
      <c r="I417" s="94" t="s">
        <v>443</v>
      </c>
      <c r="J417" s="119" t="s">
        <v>443</v>
      </c>
      <c r="K417" s="55"/>
      <c r="L417" s="124" t="s">
        <v>441</v>
      </c>
      <c r="M417" s="125" t="e">
        <v>#N/A</v>
      </c>
      <c r="N417" s="61" t="b">
        <v>0</v>
      </c>
      <c r="O417" s="123"/>
    </row>
    <row r="418" hidden="1" spans="2:15">
      <c r="B418" s="89" t="s">
        <v>789</v>
      </c>
      <c r="C418" s="90"/>
      <c r="D418" s="98"/>
      <c r="E418" s="91" t="b">
        <v>0</v>
      </c>
      <c r="F418" s="92" t="s">
        <v>443</v>
      </c>
      <c r="G418" s="93" t="s">
        <v>443</v>
      </c>
      <c r="H418" s="94" t="s">
        <v>443</v>
      </c>
      <c r="I418" s="94" t="s">
        <v>443</v>
      </c>
      <c r="J418" s="119" t="s">
        <v>443</v>
      </c>
      <c r="K418" s="55"/>
      <c r="L418" s="124" t="s">
        <v>441</v>
      </c>
      <c r="M418" s="125" t="e">
        <v>#N/A</v>
      </c>
      <c r="N418" s="61" t="b">
        <v>0</v>
      </c>
      <c r="O418" s="123"/>
    </row>
    <row r="419" hidden="1" spans="2:15">
      <c r="B419" s="89" t="s">
        <v>790</v>
      </c>
      <c r="C419" s="90"/>
      <c r="D419" s="98"/>
      <c r="E419" s="91" t="b">
        <v>0</v>
      </c>
      <c r="F419" s="92" t="s">
        <v>443</v>
      </c>
      <c r="G419" s="93" t="s">
        <v>443</v>
      </c>
      <c r="H419" s="94" t="s">
        <v>443</v>
      </c>
      <c r="I419" s="94" t="s">
        <v>443</v>
      </c>
      <c r="J419" s="119" t="s">
        <v>443</v>
      </c>
      <c r="K419" s="55"/>
      <c r="L419" s="124" t="s">
        <v>441</v>
      </c>
      <c r="M419" s="125" t="e">
        <v>#N/A</v>
      </c>
      <c r="N419" s="61" t="b">
        <v>0</v>
      </c>
      <c r="O419" s="123"/>
    </row>
    <row r="420" hidden="1" spans="2:15">
      <c r="B420" s="89" t="s">
        <v>791</v>
      </c>
      <c r="C420" s="90"/>
      <c r="D420" s="98"/>
      <c r="E420" s="91" t="b">
        <v>0</v>
      </c>
      <c r="F420" s="92" t="s">
        <v>443</v>
      </c>
      <c r="G420" s="93" t="s">
        <v>443</v>
      </c>
      <c r="H420" s="94" t="s">
        <v>443</v>
      </c>
      <c r="I420" s="94" t="s">
        <v>443</v>
      </c>
      <c r="J420" s="119" t="s">
        <v>443</v>
      </c>
      <c r="K420" s="55"/>
      <c r="L420" s="124" t="s">
        <v>441</v>
      </c>
      <c r="M420" s="125" t="e">
        <v>#N/A</v>
      </c>
      <c r="N420" s="61" t="b">
        <v>0</v>
      </c>
      <c r="O420" s="123"/>
    </row>
    <row r="421" hidden="1" spans="2:15">
      <c r="B421" s="89" t="s">
        <v>792</v>
      </c>
      <c r="C421" s="90"/>
      <c r="D421" s="98"/>
      <c r="E421" s="91" t="b">
        <v>0</v>
      </c>
      <c r="F421" s="92" t="s">
        <v>443</v>
      </c>
      <c r="G421" s="93" t="s">
        <v>443</v>
      </c>
      <c r="H421" s="94" t="s">
        <v>443</v>
      </c>
      <c r="I421" s="94" t="s">
        <v>443</v>
      </c>
      <c r="J421" s="119" t="s">
        <v>443</v>
      </c>
      <c r="K421" s="55"/>
      <c r="L421" s="124" t="s">
        <v>441</v>
      </c>
      <c r="M421" s="125" t="e">
        <v>#N/A</v>
      </c>
      <c r="N421" s="61" t="b">
        <v>0</v>
      </c>
      <c r="O421" s="123"/>
    </row>
    <row r="422" hidden="1" spans="2:15">
      <c r="B422" s="89" t="s">
        <v>793</v>
      </c>
      <c r="C422" s="90"/>
      <c r="D422" s="98"/>
      <c r="E422" s="91" t="b">
        <v>0</v>
      </c>
      <c r="F422" s="92" t="s">
        <v>443</v>
      </c>
      <c r="G422" s="93" t="s">
        <v>443</v>
      </c>
      <c r="H422" s="94" t="s">
        <v>443</v>
      </c>
      <c r="I422" s="94" t="s">
        <v>443</v>
      </c>
      <c r="J422" s="119" t="s">
        <v>443</v>
      </c>
      <c r="K422" s="55"/>
      <c r="L422" s="124" t="s">
        <v>441</v>
      </c>
      <c r="M422" s="125" t="e">
        <v>#N/A</v>
      </c>
      <c r="N422" s="61" t="b">
        <v>0</v>
      </c>
      <c r="O422" s="123"/>
    </row>
    <row r="423" hidden="1" spans="2:15">
      <c r="B423" s="89" t="s">
        <v>794</v>
      </c>
      <c r="C423" s="90"/>
      <c r="D423" s="98"/>
      <c r="E423" s="91" t="b">
        <v>0</v>
      </c>
      <c r="F423" s="92" t="s">
        <v>443</v>
      </c>
      <c r="G423" s="93" t="s">
        <v>443</v>
      </c>
      <c r="H423" s="94" t="s">
        <v>443</v>
      </c>
      <c r="I423" s="94" t="s">
        <v>443</v>
      </c>
      <c r="J423" s="119" t="s">
        <v>443</v>
      </c>
      <c r="K423" s="55"/>
      <c r="L423" s="124" t="s">
        <v>441</v>
      </c>
      <c r="M423" s="125" t="e">
        <v>#N/A</v>
      </c>
      <c r="N423" s="61" t="b">
        <v>0</v>
      </c>
      <c r="O423" s="123"/>
    </row>
    <row r="424" hidden="1" spans="2:15">
      <c r="B424" s="89" t="s">
        <v>795</v>
      </c>
      <c r="C424" s="90"/>
      <c r="D424" s="98"/>
      <c r="E424" s="91" t="b">
        <v>0</v>
      </c>
      <c r="F424" s="92" t="s">
        <v>443</v>
      </c>
      <c r="G424" s="93" t="s">
        <v>443</v>
      </c>
      <c r="H424" s="94" t="s">
        <v>443</v>
      </c>
      <c r="I424" s="94" t="s">
        <v>443</v>
      </c>
      <c r="J424" s="119" t="s">
        <v>443</v>
      </c>
      <c r="K424" s="55"/>
      <c r="L424" s="124" t="s">
        <v>441</v>
      </c>
      <c r="M424" s="125" t="e">
        <v>#N/A</v>
      </c>
      <c r="N424" s="61" t="b">
        <v>0</v>
      </c>
      <c r="O424" s="123"/>
    </row>
    <row r="425" hidden="1" spans="2:15">
      <c r="B425" s="126"/>
      <c r="C425" s="127"/>
      <c r="D425" s="128"/>
      <c r="E425" s="127"/>
      <c r="F425" s="127"/>
      <c r="G425" s="127"/>
      <c r="H425" s="127"/>
      <c r="I425" s="127"/>
      <c r="J425" s="129"/>
      <c r="K425" s="55"/>
      <c r="L425" s="130"/>
      <c r="M425" s="131"/>
      <c r="N425" s="132"/>
      <c r="O425" s="133"/>
    </row>
    <row r="426" hidden="1" spans="2:15">
      <c r="B426" s="86">
        <v>5</v>
      </c>
      <c r="C426" s="87"/>
      <c r="D426" s="88"/>
      <c r="E426" s="88"/>
      <c r="F426" s="88"/>
      <c r="G426" s="88"/>
      <c r="H426" s="88"/>
      <c r="I426" s="88"/>
      <c r="J426" s="118">
        <v>0</v>
      </c>
      <c r="K426" s="55"/>
      <c r="L426" s="130"/>
      <c r="M426" s="131"/>
      <c r="N426" s="132"/>
      <c r="O426" s="133"/>
    </row>
    <row r="427" hidden="1" spans="2:15">
      <c r="B427" s="89" t="s">
        <v>796</v>
      </c>
      <c r="C427" s="90"/>
      <c r="D427" s="152"/>
      <c r="E427" s="91" t="b">
        <v>0</v>
      </c>
      <c r="F427" s="92" t="s">
        <v>443</v>
      </c>
      <c r="G427" s="93" t="s">
        <v>443</v>
      </c>
      <c r="H427" s="94" t="s">
        <v>443</v>
      </c>
      <c r="I427" s="94" t="s">
        <v>443</v>
      </c>
      <c r="J427" s="119" t="s">
        <v>443</v>
      </c>
      <c r="K427" s="55"/>
      <c r="L427" s="124" t="s">
        <v>441</v>
      </c>
      <c r="M427" s="125" t="e">
        <v>#N/A</v>
      </c>
      <c r="N427" s="132" t="b">
        <v>0</v>
      </c>
      <c r="O427" s="123"/>
    </row>
    <row r="428" hidden="1" spans="2:15">
      <c r="B428" s="89" t="s">
        <v>797</v>
      </c>
      <c r="C428" s="90"/>
      <c r="D428" s="98"/>
      <c r="E428" s="91" t="b">
        <v>0</v>
      </c>
      <c r="F428" s="92" t="s">
        <v>443</v>
      </c>
      <c r="G428" s="93" t="s">
        <v>443</v>
      </c>
      <c r="H428" s="94" t="s">
        <v>443</v>
      </c>
      <c r="I428" s="94" t="s">
        <v>443</v>
      </c>
      <c r="J428" s="119" t="s">
        <v>443</v>
      </c>
      <c r="K428" s="55"/>
      <c r="L428" s="124" t="s">
        <v>441</v>
      </c>
      <c r="M428" s="125" t="e">
        <v>#N/A</v>
      </c>
      <c r="N428" s="132" t="b">
        <v>0</v>
      </c>
      <c r="O428" s="123"/>
    </row>
    <row r="429" hidden="1" spans="2:15">
      <c r="B429" s="89" t="s">
        <v>798</v>
      </c>
      <c r="C429" s="90"/>
      <c r="D429" s="98"/>
      <c r="E429" s="91" t="b">
        <v>0</v>
      </c>
      <c r="F429" s="92" t="s">
        <v>443</v>
      </c>
      <c r="G429" s="93" t="s">
        <v>443</v>
      </c>
      <c r="H429" s="94" t="s">
        <v>443</v>
      </c>
      <c r="I429" s="94" t="s">
        <v>443</v>
      </c>
      <c r="J429" s="119" t="s">
        <v>443</v>
      </c>
      <c r="K429" s="55"/>
      <c r="L429" s="124" t="s">
        <v>441</v>
      </c>
      <c r="M429" s="125" t="e">
        <v>#N/A</v>
      </c>
      <c r="N429" s="132" t="b">
        <v>0</v>
      </c>
      <c r="O429" s="123"/>
    </row>
    <row r="430" hidden="1" spans="2:15">
      <c r="B430" s="89" t="s">
        <v>799</v>
      </c>
      <c r="C430" s="90"/>
      <c r="D430" s="98"/>
      <c r="E430" s="91" t="b">
        <v>0</v>
      </c>
      <c r="F430" s="92" t="s">
        <v>443</v>
      </c>
      <c r="G430" s="93" t="s">
        <v>443</v>
      </c>
      <c r="H430" s="94" t="s">
        <v>443</v>
      </c>
      <c r="I430" s="94" t="s">
        <v>443</v>
      </c>
      <c r="J430" s="119" t="s">
        <v>443</v>
      </c>
      <c r="K430" s="55"/>
      <c r="L430" s="124" t="s">
        <v>441</v>
      </c>
      <c r="M430" s="125" t="e">
        <v>#N/A</v>
      </c>
      <c r="N430" s="132" t="b">
        <v>0</v>
      </c>
      <c r="O430" s="123"/>
    </row>
    <row r="431" hidden="1" spans="2:15">
      <c r="B431" s="89" t="s">
        <v>800</v>
      </c>
      <c r="C431" s="90"/>
      <c r="D431" s="98"/>
      <c r="E431" s="91" t="b">
        <v>0</v>
      </c>
      <c r="F431" s="92" t="s">
        <v>443</v>
      </c>
      <c r="G431" s="93" t="s">
        <v>443</v>
      </c>
      <c r="H431" s="94" t="s">
        <v>443</v>
      </c>
      <c r="I431" s="94" t="s">
        <v>443</v>
      </c>
      <c r="J431" s="119" t="s">
        <v>443</v>
      </c>
      <c r="K431" s="55"/>
      <c r="L431" s="124" t="s">
        <v>441</v>
      </c>
      <c r="M431" s="125" t="e">
        <v>#N/A</v>
      </c>
      <c r="N431" s="132" t="b">
        <v>0</v>
      </c>
      <c r="O431" s="123"/>
    </row>
    <row r="432" hidden="1" spans="2:15">
      <c r="B432" s="89" t="s">
        <v>801</v>
      </c>
      <c r="C432" s="90"/>
      <c r="D432" s="152"/>
      <c r="E432" s="91" t="b">
        <v>0</v>
      </c>
      <c r="F432" s="92" t="s">
        <v>443</v>
      </c>
      <c r="G432" s="93" t="s">
        <v>443</v>
      </c>
      <c r="H432" s="94" t="s">
        <v>443</v>
      </c>
      <c r="I432" s="94" t="s">
        <v>443</v>
      </c>
      <c r="J432" s="119" t="s">
        <v>443</v>
      </c>
      <c r="K432" s="55"/>
      <c r="L432" s="124" t="s">
        <v>441</v>
      </c>
      <c r="M432" s="125" t="e">
        <v>#N/A</v>
      </c>
      <c r="N432" s="132" t="b">
        <v>0</v>
      </c>
      <c r="O432" s="123"/>
    </row>
    <row r="433" hidden="1" spans="2:15">
      <c r="B433" s="89" t="s">
        <v>802</v>
      </c>
      <c r="C433" s="90"/>
      <c r="D433" s="98"/>
      <c r="E433" s="91" t="b">
        <v>0</v>
      </c>
      <c r="F433" s="92" t="s">
        <v>443</v>
      </c>
      <c r="G433" s="93" t="s">
        <v>443</v>
      </c>
      <c r="H433" s="94" t="s">
        <v>443</v>
      </c>
      <c r="I433" s="94" t="s">
        <v>443</v>
      </c>
      <c r="J433" s="119" t="s">
        <v>443</v>
      </c>
      <c r="K433" s="55"/>
      <c r="L433" s="124" t="s">
        <v>441</v>
      </c>
      <c r="M433" s="125" t="e">
        <v>#N/A</v>
      </c>
      <c r="N433" s="132" t="b">
        <v>0</v>
      </c>
      <c r="O433" s="123"/>
    </row>
    <row r="434" hidden="1" spans="2:15">
      <c r="B434" s="89" t="s">
        <v>803</v>
      </c>
      <c r="C434" s="90"/>
      <c r="D434" s="98"/>
      <c r="E434" s="91" t="b">
        <v>0</v>
      </c>
      <c r="F434" s="92" t="s">
        <v>443</v>
      </c>
      <c r="G434" s="93" t="s">
        <v>443</v>
      </c>
      <c r="H434" s="94" t="s">
        <v>443</v>
      </c>
      <c r="I434" s="94" t="s">
        <v>443</v>
      </c>
      <c r="J434" s="119" t="s">
        <v>443</v>
      </c>
      <c r="K434" s="55"/>
      <c r="L434" s="124" t="s">
        <v>441</v>
      </c>
      <c r="M434" s="125" t="e">
        <v>#N/A</v>
      </c>
      <c r="N434" s="132" t="b">
        <v>0</v>
      </c>
      <c r="O434" s="123"/>
    </row>
    <row r="435" hidden="1" spans="2:15">
      <c r="B435" s="89" t="s">
        <v>804</v>
      </c>
      <c r="C435" s="90"/>
      <c r="D435" s="98"/>
      <c r="E435" s="91" t="b">
        <v>0</v>
      </c>
      <c r="F435" s="92" t="s">
        <v>443</v>
      </c>
      <c r="G435" s="93" t="s">
        <v>443</v>
      </c>
      <c r="H435" s="94" t="s">
        <v>443</v>
      </c>
      <c r="I435" s="94" t="s">
        <v>443</v>
      </c>
      <c r="J435" s="119" t="s">
        <v>443</v>
      </c>
      <c r="K435" s="55"/>
      <c r="L435" s="124" t="s">
        <v>441</v>
      </c>
      <c r="M435" s="125" t="e">
        <v>#N/A</v>
      </c>
      <c r="N435" s="132" t="b">
        <v>0</v>
      </c>
      <c r="O435" s="123"/>
    </row>
    <row r="436" hidden="1" spans="2:15">
      <c r="B436" s="89" t="s">
        <v>805</v>
      </c>
      <c r="C436" s="90"/>
      <c r="D436" s="98"/>
      <c r="E436" s="91" t="b">
        <v>0</v>
      </c>
      <c r="F436" s="92" t="s">
        <v>443</v>
      </c>
      <c r="G436" s="93" t="s">
        <v>443</v>
      </c>
      <c r="H436" s="94" t="s">
        <v>443</v>
      </c>
      <c r="I436" s="94" t="s">
        <v>443</v>
      </c>
      <c r="J436" s="119" t="s">
        <v>443</v>
      </c>
      <c r="K436" s="55"/>
      <c r="L436" s="124" t="s">
        <v>441</v>
      </c>
      <c r="M436" s="125" t="e">
        <v>#N/A</v>
      </c>
      <c r="N436" s="132" t="b">
        <v>0</v>
      </c>
      <c r="O436" s="123"/>
    </row>
    <row r="437" hidden="1" spans="2:15">
      <c r="B437" s="89" t="s">
        <v>806</v>
      </c>
      <c r="C437" s="90"/>
      <c r="D437" s="98"/>
      <c r="E437" s="91" t="b">
        <v>0</v>
      </c>
      <c r="F437" s="92" t="s">
        <v>443</v>
      </c>
      <c r="G437" s="93" t="s">
        <v>443</v>
      </c>
      <c r="H437" s="94" t="s">
        <v>443</v>
      </c>
      <c r="I437" s="94" t="s">
        <v>443</v>
      </c>
      <c r="J437" s="119" t="s">
        <v>443</v>
      </c>
      <c r="K437" s="55"/>
      <c r="L437" s="124" t="s">
        <v>441</v>
      </c>
      <c r="M437" s="125" t="e">
        <v>#N/A</v>
      </c>
      <c r="N437" s="132" t="b">
        <v>0</v>
      </c>
      <c r="O437" s="123"/>
    </row>
    <row r="438" hidden="1" spans="2:15">
      <c r="B438" s="89" t="s">
        <v>807</v>
      </c>
      <c r="C438" s="90"/>
      <c r="D438" s="98"/>
      <c r="E438" s="91" t="b">
        <v>0</v>
      </c>
      <c r="F438" s="92" t="s">
        <v>443</v>
      </c>
      <c r="G438" s="93" t="s">
        <v>443</v>
      </c>
      <c r="H438" s="94" t="s">
        <v>443</v>
      </c>
      <c r="I438" s="94" t="s">
        <v>443</v>
      </c>
      <c r="J438" s="119" t="s">
        <v>443</v>
      </c>
      <c r="K438" s="55"/>
      <c r="L438" s="124" t="s">
        <v>441</v>
      </c>
      <c r="M438" s="125" t="e">
        <v>#N/A</v>
      </c>
      <c r="N438" s="132" t="b">
        <v>0</v>
      </c>
      <c r="O438" s="123"/>
    </row>
    <row r="439" hidden="1" spans="2:15">
      <c r="B439" s="89" t="s">
        <v>808</v>
      </c>
      <c r="C439" s="90"/>
      <c r="D439" s="98"/>
      <c r="E439" s="91" t="b">
        <v>0</v>
      </c>
      <c r="F439" s="92" t="s">
        <v>443</v>
      </c>
      <c r="G439" s="93" t="s">
        <v>443</v>
      </c>
      <c r="H439" s="94" t="s">
        <v>443</v>
      </c>
      <c r="I439" s="94" t="s">
        <v>443</v>
      </c>
      <c r="J439" s="119" t="s">
        <v>443</v>
      </c>
      <c r="K439" s="55"/>
      <c r="L439" s="124" t="s">
        <v>441</v>
      </c>
      <c r="M439" s="125" t="e">
        <v>#N/A</v>
      </c>
      <c r="N439" s="132" t="b">
        <v>0</v>
      </c>
      <c r="O439" s="123"/>
    </row>
    <row r="440" hidden="1" spans="2:15">
      <c r="B440" s="89" t="s">
        <v>809</v>
      </c>
      <c r="C440" s="90"/>
      <c r="D440" s="98"/>
      <c r="E440" s="91" t="b">
        <v>0</v>
      </c>
      <c r="F440" s="92" t="s">
        <v>443</v>
      </c>
      <c r="G440" s="93" t="s">
        <v>443</v>
      </c>
      <c r="H440" s="94" t="s">
        <v>443</v>
      </c>
      <c r="I440" s="94" t="s">
        <v>443</v>
      </c>
      <c r="J440" s="119" t="s">
        <v>443</v>
      </c>
      <c r="K440" s="55"/>
      <c r="L440" s="124" t="s">
        <v>441</v>
      </c>
      <c r="M440" s="125" t="e">
        <v>#N/A</v>
      </c>
      <c r="N440" s="132" t="b">
        <v>0</v>
      </c>
      <c r="O440" s="123"/>
    </row>
    <row r="441" hidden="1" spans="2:15">
      <c r="B441" s="89" t="s">
        <v>810</v>
      </c>
      <c r="C441" s="90"/>
      <c r="D441" s="98"/>
      <c r="E441" s="91" t="b">
        <v>0</v>
      </c>
      <c r="F441" s="92" t="s">
        <v>443</v>
      </c>
      <c r="G441" s="93" t="s">
        <v>443</v>
      </c>
      <c r="H441" s="94" t="s">
        <v>443</v>
      </c>
      <c r="I441" s="94" t="s">
        <v>443</v>
      </c>
      <c r="J441" s="119" t="s">
        <v>443</v>
      </c>
      <c r="K441" s="55"/>
      <c r="L441" s="124" t="s">
        <v>441</v>
      </c>
      <c r="M441" s="125" t="e">
        <v>#N/A</v>
      </c>
      <c r="N441" s="132" t="b">
        <v>0</v>
      </c>
      <c r="O441" s="123"/>
    </row>
    <row r="442" hidden="1" spans="2:15">
      <c r="B442" s="89" t="s">
        <v>811</v>
      </c>
      <c r="C442" s="90"/>
      <c r="D442" s="98"/>
      <c r="E442" s="91" t="b">
        <v>0</v>
      </c>
      <c r="F442" s="92" t="s">
        <v>443</v>
      </c>
      <c r="G442" s="93" t="s">
        <v>443</v>
      </c>
      <c r="H442" s="94" t="s">
        <v>443</v>
      </c>
      <c r="I442" s="94" t="s">
        <v>443</v>
      </c>
      <c r="J442" s="119" t="s">
        <v>443</v>
      </c>
      <c r="K442" s="55"/>
      <c r="L442" s="124" t="s">
        <v>441</v>
      </c>
      <c r="M442" s="125" t="e">
        <v>#N/A</v>
      </c>
      <c r="N442" s="132" t="b">
        <v>0</v>
      </c>
      <c r="O442" s="123"/>
    </row>
    <row r="443" hidden="1" spans="2:15">
      <c r="B443" s="89" t="s">
        <v>812</v>
      </c>
      <c r="C443" s="90"/>
      <c r="D443" s="98"/>
      <c r="E443" s="91" t="b">
        <v>0</v>
      </c>
      <c r="F443" s="92" t="s">
        <v>443</v>
      </c>
      <c r="G443" s="93" t="s">
        <v>443</v>
      </c>
      <c r="H443" s="94" t="s">
        <v>443</v>
      </c>
      <c r="I443" s="94" t="s">
        <v>443</v>
      </c>
      <c r="J443" s="119" t="s">
        <v>443</v>
      </c>
      <c r="K443" s="55"/>
      <c r="L443" s="124" t="s">
        <v>441</v>
      </c>
      <c r="M443" s="125" t="e">
        <v>#N/A</v>
      </c>
      <c r="N443" s="132" t="b">
        <v>0</v>
      </c>
      <c r="O443" s="123"/>
    </row>
    <row r="444" hidden="1" spans="2:15">
      <c r="B444" s="89" t="s">
        <v>813</v>
      </c>
      <c r="C444" s="90"/>
      <c r="D444" s="98"/>
      <c r="E444" s="91" t="b">
        <v>0</v>
      </c>
      <c r="F444" s="92" t="s">
        <v>443</v>
      </c>
      <c r="G444" s="93" t="s">
        <v>443</v>
      </c>
      <c r="H444" s="94" t="s">
        <v>443</v>
      </c>
      <c r="I444" s="94" t="s">
        <v>443</v>
      </c>
      <c r="J444" s="119" t="s">
        <v>443</v>
      </c>
      <c r="K444" s="55"/>
      <c r="L444" s="124" t="s">
        <v>441</v>
      </c>
      <c r="M444" s="125" t="e">
        <v>#N/A</v>
      </c>
      <c r="N444" s="132" t="b">
        <v>0</v>
      </c>
      <c r="O444" s="123"/>
    </row>
    <row r="445" hidden="1" spans="2:15">
      <c r="B445" s="89" t="s">
        <v>814</v>
      </c>
      <c r="C445" s="90"/>
      <c r="D445" s="98"/>
      <c r="E445" s="91" t="b">
        <v>0</v>
      </c>
      <c r="F445" s="92" t="s">
        <v>443</v>
      </c>
      <c r="G445" s="93" t="s">
        <v>443</v>
      </c>
      <c r="H445" s="94" t="s">
        <v>443</v>
      </c>
      <c r="I445" s="94" t="s">
        <v>443</v>
      </c>
      <c r="J445" s="119" t="s">
        <v>443</v>
      </c>
      <c r="K445" s="55"/>
      <c r="L445" s="124" t="s">
        <v>441</v>
      </c>
      <c r="M445" s="125" t="e">
        <v>#N/A</v>
      </c>
      <c r="N445" s="132" t="b">
        <v>0</v>
      </c>
      <c r="O445" s="123"/>
    </row>
    <row r="446" hidden="1" spans="2:15">
      <c r="B446" s="89" t="s">
        <v>815</v>
      </c>
      <c r="C446" s="90"/>
      <c r="D446" s="98"/>
      <c r="E446" s="91" t="b">
        <v>0</v>
      </c>
      <c r="F446" s="92" t="s">
        <v>443</v>
      </c>
      <c r="G446" s="93" t="s">
        <v>443</v>
      </c>
      <c r="H446" s="94" t="s">
        <v>443</v>
      </c>
      <c r="I446" s="94" t="s">
        <v>443</v>
      </c>
      <c r="J446" s="119" t="s">
        <v>443</v>
      </c>
      <c r="K446" s="55"/>
      <c r="L446" s="124" t="s">
        <v>441</v>
      </c>
      <c r="M446" s="125" t="e">
        <v>#N/A</v>
      </c>
      <c r="N446" s="132" t="b">
        <v>0</v>
      </c>
      <c r="O446" s="123"/>
    </row>
    <row r="447" hidden="1" spans="2:15">
      <c r="B447" s="89" t="s">
        <v>816</v>
      </c>
      <c r="C447" s="90"/>
      <c r="D447" s="98"/>
      <c r="E447" s="91" t="b">
        <v>0</v>
      </c>
      <c r="F447" s="92" t="s">
        <v>443</v>
      </c>
      <c r="G447" s="93" t="s">
        <v>443</v>
      </c>
      <c r="H447" s="94" t="s">
        <v>443</v>
      </c>
      <c r="I447" s="94" t="s">
        <v>443</v>
      </c>
      <c r="J447" s="119" t="s">
        <v>443</v>
      </c>
      <c r="K447" s="55"/>
      <c r="L447" s="124" t="s">
        <v>441</v>
      </c>
      <c r="M447" s="125" t="e">
        <v>#N/A</v>
      </c>
      <c r="N447" s="132" t="b">
        <v>0</v>
      </c>
      <c r="O447" s="123"/>
    </row>
    <row r="448" hidden="1" spans="2:15">
      <c r="B448" s="89" t="s">
        <v>817</v>
      </c>
      <c r="C448" s="90"/>
      <c r="D448" s="98"/>
      <c r="E448" s="91" t="b">
        <v>0</v>
      </c>
      <c r="F448" s="92" t="s">
        <v>443</v>
      </c>
      <c r="G448" s="93" t="s">
        <v>443</v>
      </c>
      <c r="H448" s="94" t="s">
        <v>443</v>
      </c>
      <c r="I448" s="94" t="s">
        <v>443</v>
      </c>
      <c r="J448" s="119" t="s">
        <v>443</v>
      </c>
      <c r="K448" s="55"/>
      <c r="L448" s="124" t="s">
        <v>441</v>
      </c>
      <c r="M448" s="125" t="e">
        <v>#N/A</v>
      </c>
      <c r="N448" s="132" t="b">
        <v>0</v>
      </c>
      <c r="O448" s="123"/>
    </row>
    <row r="449" hidden="1" spans="2:15">
      <c r="B449" s="89" t="s">
        <v>818</v>
      </c>
      <c r="C449" s="90"/>
      <c r="D449" s="98"/>
      <c r="E449" s="91" t="b">
        <v>0</v>
      </c>
      <c r="F449" s="92" t="s">
        <v>443</v>
      </c>
      <c r="G449" s="93" t="s">
        <v>443</v>
      </c>
      <c r="H449" s="94" t="s">
        <v>443</v>
      </c>
      <c r="I449" s="94" t="s">
        <v>443</v>
      </c>
      <c r="J449" s="119" t="s">
        <v>443</v>
      </c>
      <c r="K449" s="55"/>
      <c r="L449" s="124" t="s">
        <v>441</v>
      </c>
      <c r="M449" s="125" t="e">
        <v>#N/A</v>
      </c>
      <c r="N449" s="132" t="b">
        <v>0</v>
      </c>
      <c r="O449" s="123"/>
    </row>
    <row r="450" hidden="1" spans="2:15">
      <c r="B450" s="89" t="s">
        <v>819</v>
      </c>
      <c r="C450" s="90"/>
      <c r="D450" s="98"/>
      <c r="E450" s="91" t="b">
        <v>0</v>
      </c>
      <c r="F450" s="92" t="s">
        <v>443</v>
      </c>
      <c r="G450" s="93" t="s">
        <v>443</v>
      </c>
      <c r="H450" s="94" t="s">
        <v>443</v>
      </c>
      <c r="I450" s="94" t="s">
        <v>443</v>
      </c>
      <c r="J450" s="119" t="s">
        <v>443</v>
      </c>
      <c r="K450" s="55"/>
      <c r="L450" s="124" t="s">
        <v>441</v>
      </c>
      <c r="M450" s="125" t="e">
        <v>#N/A</v>
      </c>
      <c r="N450" s="132" t="b">
        <v>0</v>
      </c>
      <c r="O450" s="123"/>
    </row>
    <row r="451" hidden="1" spans="2:15">
      <c r="B451" s="89" t="s">
        <v>820</v>
      </c>
      <c r="C451" s="90"/>
      <c r="D451" s="98"/>
      <c r="E451" s="91" t="b">
        <v>0</v>
      </c>
      <c r="F451" s="92" t="s">
        <v>443</v>
      </c>
      <c r="G451" s="93" t="s">
        <v>443</v>
      </c>
      <c r="H451" s="94" t="s">
        <v>443</v>
      </c>
      <c r="I451" s="94" t="s">
        <v>443</v>
      </c>
      <c r="J451" s="119" t="s">
        <v>443</v>
      </c>
      <c r="K451" s="55"/>
      <c r="L451" s="124" t="s">
        <v>441</v>
      </c>
      <c r="M451" s="125" t="e">
        <v>#N/A</v>
      </c>
      <c r="N451" s="132" t="b">
        <v>0</v>
      </c>
      <c r="O451" s="123"/>
    </row>
    <row r="452" hidden="1" spans="2:15">
      <c r="B452" s="89" t="s">
        <v>821</v>
      </c>
      <c r="C452" s="90"/>
      <c r="D452" s="98"/>
      <c r="E452" s="91" t="b">
        <v>0</v>
      </c>
      <c r="F452" s="92" t="s">
        <v>443</v>
      </c>
      <c r="G452" s="93" t="s">
        <v>443</v>
      </c>
      <c r="H452" s="94" t="s">
        <v>443</v>
      </c>
      <c r="I452" s="94" t="s">
        <v>443</v>
      </c>
      <c r="J452" s="119" t="s">
        <v>443</v>
      </c>
      <c r="K452" s="55"/>
      <c r="L452" s="124" t="s">
        <v>441</v>
      </c>
      <c r="M452" s="125" t="e">
        <v>#N/A</v>
      </c>
      <c r="N452" s="132" t="b">
        <v>0</v>
      </c>
      <c r="O452" s="123"/>
    </row>
    <row r="453" hidden="1" spans="2:15">
      <c r="B453" s="89" t="s">
        <v>822</v>
      </c>
      <c r="C453" s="90"/>
      <c r="D453" s="98"/>
      <c r="E453" s="91" t="b">
        <v>0</v>
      </c>
      <c r="F453" s="92" t="s">
        <v>443</v>
      </c>
      <c r="G453" s="93" t="s">
        <v>443</v>
      </c>
      <c r="H453" s="94" t="s">
        <v>443</v>
      </c>
      <c r="I453" s="94" t="s">
        <v>443</v>
      </c>
      <c r="J453" s="119" t="s">
        <v>443</v>
      </c>
      <c r="K453" s="55"/>
      <c r="L453" s="124" t="s">
        <v>441</v>
      </c>
      <c r="M453" s="125" t="e">
        <v>#N/A</v>
      </c>
      <c r="N453" s="132" t="b">
        <v>0</v>
      </c>
      <c r="O453" s="123"/>
    </row>
    <row r="454" hidden="1" spans="2:15">
      <c r="B454" s="89" t="s">
        <v>823</v>
      </c>
      <c r="C454" s="90"/>
      <c r="D454" s="98"/>
      <c r="E454" s="91" t="b">
        <v>0</v>
      </c>
      <c r="F454" s="92" t="s">
        <v>443</v>
      </c>
      <c r="G454" s="93" t="s">
        <v>443</v>
      </c>
      <c r="H454" s="94" t="s">
        <v>443</v>
      </c>
      <c r="I454" s="94" t="s">
        <v>443</v>
      </c>
      <c r="J454" s="119" t="s">
        <v>443</v>
      </c>
      <c r="K454" s="55"/>
      <c r="L454" s="124" t="s">
        <v>441</v>
      </c>
      <c r="M454" s="125" t="e">
        <v>#N/A</v>
      </c>
      <c r="N454" s="132" t="b">
        <v>0</v>
      </c>
      <c r="O454" s="123"/>
    </row>
    <row r="455" hidden="1" spans="2:15">
      <c r="B455" s="89" t="s">
        <v>824</v>
      </c>
      <c r="C455" s="90"/>
      <c r="D455" s="98"/>
      <c r="E455" s="91" t="b">
        <v>0</v>
      </c>
      <c r="F455" s="92" t="s">
        <v>443</v>
      </c>
      <c r="G455" s="93" t="s">
        <v>443</v>
      </c>
      <c r="H455" s="94" t="s">
        <v>443</v>
      </c>
      <c r="I455" s="94" t="s">
        <v>443</v>
      </c>
      <c r="J455" s="119" t="s">
        <v>443</v>
      </c>
      <c r="K455" s="55"/>
      <c r="L455" s="124" t="s">
        <v>441</v>
      </c>
      <c r="M455" s="125" t="e">
        <v>#N/A</v>
      </c>
      <c r="N455" s="132" t="b">
        <v>0</v>
      </c>
      <c r="O455" s="123"/>
    </row>
    <row r="456" hidden="1" spans="2:15">
      <c r="B456" s="89" t="s">
        <v>825</v>
      </c>
      <c r="C456" s="90"/>
      <c r="D456" s="98"/>
      <c r="E456" s="91" t="b">
        <v>0</v>
      </c>
      <c r="F456" s="92" t="s">
        <v>443</v>
      </c>
      <c r="G456" s="93" t="s">
        <v>443</v>
      </c>
      <c r="H456" s="94" t="s">
        <v>443</v>
      </c>
      <c r="I456" s="94" t="s">
        <v>443</v>
      </c>
      <c r="J456" s="119" t="s">
        <v>443</v>
      </c>
      <c r="K456" s="55"/>
      <c r="L456" s="124" t="s">
        <v>441</v>
      </c>
      <c r="M456" s="125" t="e">
        <v>#N/A</v>
      </c>
      <c r="N456" s="132" t="b">
        <v>0</v>
      </c>
      <c r="O456" s="123"/>
    </row>
    <row r="457" hidden="1" spans="2:15">
      <c r="B457" s="89" t="s">
        <v>826</v>
      </c>
      <c r="C457" s="90"/>
      <c r="D457" s="98"/>
      <c r="E457" s="91" t="b">
        <v>0</v>
      </c>
      <c r="F457" s="92" t="s">
        <v>443</v>
      </c>
      <c r="G457" s="93" t="s">
        <v>443</v>
      </c>
      <c r="H457" s="94" t="s">
        <v>443</v>
      </c>
      <c r="I457" s="94" t="s">
        <v>443</v>
      </c>
      <c r="J457" s="119" t="s">
        <v>443</v>
      </c>
      <c r="K457" s="55"/>
      <c r="L457" s="124" t="s">
        <v>441</v>
      </c>
      <c r="M457" s="125" t="e">
        <v>#N/A</v>
      </c>
      <c r="N457" s="132" t="b">
        <v>0</v>
      </c>
      <c r="O457" s="123"/>
    </row>
    <row r="458" hidden="1" spans="2:15">
      <c r="B458" s="89" t="s">
        <v>827</v>
      </c>
      <c r="C458" s="90"/>
      <c r="D458" s="98"/>
      <c r="E458" s="91" t="b">
        <v>0</v>
      </c>
      <c r="F458" s="92" t="s">
        <v>443</v>
      </c>
      <c r="G458" s="93" t="s">
        <v>443</v>
      </c>
      <c r="H458" s="94" t="s">
        <v>443</v>
      </c>
      <c r="I458" s="94" t="s">
        <v>443</v>
      </c>
      <c r="J458" s="119" t="s">
        <v>443</v>
      </c>
      <c r="K458" s="55"/>
      <c r="L458" s="124" t="s">
        <v>441</v>
      </c>
      <c r="M458" s="125" t="e">
        <v>#N/A</v>
      </c>
      <c r="N458" s="132" t="b">
        <v>0</v>
      </c>
      <c r="O458" s="123"/>
    </row>
    <row r="459" hidden="1" spans="2:15">
      <c r="B459" s="89" t="s">
        <v>828</v>
      </c>
      <c r="C459" s="90"/>
      <c r="D459" s="98"/>
      <c r="E459" s="91" t="b">
        <v>0</v>
      </c>
      <c r="F459" s="92" t="s">
        <v>443</v>
      </c>
      <c r="G459" s="93" t="s">
        <v>443</v>
      </c>
      <c r="H459" s="94" t="s">
        <v>443</v>
      </c>
      <c r="I459" s="94" t="s">
        <v>443</v>
      </c>
      <c r="J459" s="119" t="s">
        <v>443</v>
      </c>
      <c r="K459" s="55"/>
      <c r="L459" s="124" t="s">
        <v>441</v>
      </c>
      <c r="M459" s="125" t="e">
        <v>#N/A</v>
      </c>
      <c r="N459" s="132" t="b">
        <v>0</v>
      </c>
      <c r="O459" s="123"/>
    </row>
    <row r="460" hidden="1" spans="2:15">
      <c r="B460" s="89" t="s">
        <v>829</v>
      </c>
      <c r="C460" s="90"/>
      <c r="D460" s="98"/>
      <c r="E460" s="91" t="b">
        <v>0</v>
      </c>
      <c r="F460" s="92" t="s">
        <v>443</v>
      </c>
      <c r="G460" s="93" t="s">
        <v>443</v>
      </c>
      <c r="H460" s="94" t="s">
        <v>443</v>
      </c>
      <c r="I460" s="94" t="s">
        <v>443</v>
      </c>
      <c r="J460" s="119" t="s">
        <v>443</v>
      </c>
      <c r="K460" s="55"/>
      <c r="L460" s="124" t="s">
        <v>441</v>
      </c>
      <c r="M460" s="125" t="e">
        <v>#N/A</v>
      </c>
      <c r="N460" s="132" t="b">
        <v>0</v>
      </c>
      <c r="O460" s="123"/>
    </row>
    <row r="461" hidden="1" spans="2:15">
      <c r="B461" s="89" t="s">
        <v>830</v>
      </c>
      <c r="C461" s="90"/>
      <c r="D461" s="98"/>
      <c r="E461" s="91" t="b">
        <v>0</v>
      </c>
      <c r="F461" s="92" t="s">
        <v>443</v>
      </c>
      <c r="G461" s="93" t="s">
        <v>443</v>
      </c>
      <c r="H461" s="94" t="s">
        <v>443</v>
      </c>
      <c r="I461" s="94" t="s">
        <v>443</v>
      </c>
      <c r="J461" s="119" t="s">
        <v>443</v>
      </c>
      <c r="K461" s="55"/>
      <c r="L461" s="124" t="s">
        <v>441</v>
      </c>
      <c r="M461" s="125" t="e">
        <v>#N/A</v>
      </c>
      <c r="N461" s="132" t="b">
        <v>0</v>
      </c>
      <c r="O461" s="123"/>
    </row>
    <row r="462" hidden="1" spans="2:15">
      <c r="B462" s="89" t="s">
        <v>831</v>
      </c>
      <c r="C462" s="90"/>
      <c r="D462" s="98"/>
      <c r="E462" s="91" t="b">
        <v>0</v>
      </c>
      <c r="F462" s="92" t="s">
        <v>443</v>
      </c>
      <c r="G462" s="93" t="s">
        <v>443</v>
      </c>
      <c r="H462" s="94" t="s">
        <v>443</v>
      </c>
      <c r="I462" s="94" t="s">
        <v>443</v>
      </c>
      <c r="J462" s="119" t="s">
        <v>443</v>
      </c>
      <c r="K462" s="55"/>
      <c r="L462" s="124" t="s">
        <v>441</v>
      </c>
      <c r="M462" s="125" t="e">
        <v>#N/A</v>
      </c>
      <c r="N462" s="132" t="b">
        <v>0</v>
      </c>
      <c r="O462" s="123"/>
    </row>
    <row r="463" hidden="1" spans="2:15">
      <c r="B463" s="89" t="s">
        <v>832</v>
      </c>
      <c r="C463" s="90"/>
      <c r="D463" s="98"/>
      <c r="E463" s="91" t="b">
        <v>0</v>
      </c>
      <c r="F463" s="92" t="s">
        <v>443</v>
      </c>
      <c r="G463" s="93" t="s">
        <v>443</v>
      </c>
      <c r="H463" s="94" t="s">
        <v>443</v>
      </c>
      <c r="I463" s="94" t="s">
        <v>443</v>
      </c>
      <c r="J463" s="119" t="s">
        <v>443</v>
      </c>
      <c r="K463" s="55"/>
      <c r="L463" s="124" t="s">
        <v>441</v>
      </c>
      <c r="M463" s="125" t="e">
        <v>#N/A</v>
      </c>
      <c r="N463" s="132" t="b">
        <v>0</v>
      </c>
      <c r="O463" s="123"/>
    </row>
    <row r="464" hidden="1" spans="2:15">
      <c r="B464" s="89" t="s">
        <v>833</v>
      </c>
      <c r="C464" s="90"/>
      <c r="D464" s="98"/>
      <c r="E464" s="91" t="b">
        <v>0</v>
      </c>
      <c r="F464" s="92" t="s">
        <v>443</v>
      </c>
      <c r="G464" s="93" t="s">
        <v>443</v>
      </c>
      <c r="H464" s="94" t="s">
        <v>443</v>
      </c>
      <c r="I464" s="94" t="s">
        <v>443</v>
      </c>
      <c r="J464" s="119" t="s">
        <v>443</v>
      </c>
      <c r="K464" s="55"/>
      <c r="L464" s="124" t="s">
        <v>441</v>
      </c>
      <c r="M464" s="125" t="e">
        <v>#N/A</v>
      </c>
      <c r="N464" s="132" t="b">
        <v>0</v>
      </c>
      <c r="O464" s="123"/>
    </row>
    <row r="465" hidden="1" spans="2:15">
      <c r="B465" s="89" t="s">
        <v>834</v>
      </c>
      <c r="C465" s="90"/>
      <c r="D465" s="98"/>
      <c r="E465" s="91" t="b">
        <v>0</v>
      </c>
      <c r="F465" s="92" t="s">
        <v>443</v>
      </c>
      <c r="G465" s="93" t="s">
        <v>443</v>
      </c>
      <c r="H465" s="94" t="s">
        <v>443</v>
      </c>
      <c r="I465" s="94" t="s">
        <v>443</v>
      </c>
      <c r="J465" s="119" t="s">
        <v>443</v>
      </c>
      <c r="K465" s="55"/>
      <c r="L465" s="124" t="s">
        <v>441</v>
      </c>
      <c r="M465" s="125" t="e">
        <v>#N/A</v>
      </c>
      <c r="N465" s="132" t="b">
        <v>0</v>
      </c>
      <c r="O465" s="123"/>
    </row>
    <row r="466" hidden="1" spans="2:15">
      <c r="B466" s="89" t="s">
        <v>835</v>
      </c>
      <c r="C466" s="90"/>
      <c r="D466" s="98"/>
      <c r="E466" s="91" t="b">
        <v>0</v>
      </c>
      <c r="F466" s="92" t="s">
        <v>443</v>
      </c>
      <c r="G466" s="93" t="s">
        <v>443</v>
      </c>
      <c r="H466" s="94" t="s">
        <v>443</v>
      </c>
      <c r="I466" s="94" t="s">
        <v>443</v>
      </c>
      <c r="J466" s="119" t="s">
        <v>443</v>
      </c>
      <c r="K466" s="55"/>
      <c r="L466" s="124" t="s">
        <v>441</v>
      </c>
      <c r="M466" s="125" t="e">
        <v>#N/A</v>
      </c>
      <c r="N466" s="132" t="b">
        <v>0</v>
      </c>
      <c r="O466" s="123"/>
    </row>
    <row r="467" hidden="1" spans="2:15">
      <c r="B467" s="89" t="s">
        <v>836</v>
      </c>
      <c r="C467" s="90"/>
      <c r="D467" s="98"/>
      <c r="E467" s="91" t="b">
        <v>0</v>
      </c>
      <c r="F467" s="92" t="s">
        <v>443</v>
      </c>
      <c r="G467" s="93" t="s">
        <v>443</v>
      </c>
      <c r="H467" s="94" t="s">
        <v>443</v>
      </c>
      <c r="I467" s="94" t="s">
        <v>443</v>
      </c>
      <c r="J467" s="119" t="s">
        <v>443</v>
      </c>
      <c r="K467" s="55"/>
      <c r="L467" s="124" t="s">
        <v>441</v>
      </c>
      <c r="M467" s="125" t="e">
        <v>#N/A</v>
      </c>
      <c r="N467" s="132" t="b">
        <v>0</v>
      </c>
      <c r="O467" s="123"/>
    </row>
    <row r="468" hidden="1" spans="2:15">
      <c r="B468" s="89" t="s">
        <v>837</v>
      </c>
      <c r="C468" s="90"/>
      <c r="D468" s="98"/>
      <c r="E468" s="91" t="b">
        <v>0</v>
      </c>
      <c r="F468" s="92" t="s">
        <v>443</v>
      </c>
      <c r="G468" s="93" t="s">
        <v>443</v>
      </c>
      <c r="H468" s="94" t="s">
        <v>443</v>
      </c>
      <c r="I468" s="94" t="s">
        <v>443</v>
      </c>
      <c r="J468" s="119" t="s">
        <v>443</v>
      </c>
      <c r="K468" s="55"/>
      <c r="L468" s="124" t="s">
        <v>441</v>
      </c>
      <c r="M468" s="125" t="e">
        <v>#N/A</v>
      </c>
      <c r="N468" s="132" t="b">
        <v>0</v>
      </c>
      <c r="O468" s="123"/>
    </row>
    <row r="469" hidden="1" spans="2:15">
      <c r="B469" s="89" t="s">
        <v>838</v>
      </c>
      <c r="C469" s="90"/>
      <c r="D469" s="98"/>
      <c r="E469" s="91" t="b">
        <v>0</v>
      </c>
      <c r="F469" s="92" t="s">
        <v>443</v>
      </c>
      <c r="G469" s="93" t="s">
        <v>443</v>
      </c>
      <c r="H469" s="94" t="s">
        <v>443</v>
      </c>
      <c r="I469" s="94" t="s">
        <v>443</v>
      </c>
      <c r="J469" s="119" t="s">
        <v>443</v>
      </c>
      <c r="K469" s="55"/>
      <c r="L469" s="124" t="s">
        <v>441</v>
      </c>
      <c r="M469" s="125" t="e">
        <v>#N/A</v>
      </c>
      <c r="N469" s="132" t="b">
        <v>0</v>
      </c>
      <c r="O469" s="123"/>
    </row>
    <row r="470" hidden="1" spans="2:15">
      <c r="B470" s="89" t="s">
        <v>839</v>
      </c>
      <c r="C470" s="90"/>
      <c r="D470" s="98"/>
      <c r="E470" s="91" t="b">
        <v>0</v>
      </c>
      <c r="F470" s="92" t="s">
        <v>443</v>
      </c>
      <c r="G470" s="93" t="s">
        <v>443</v>
      </c>
      <c r="H470" s="94" t="s">
        <v>443</v>
      </c>
      <c r="I470" s="94" t="s">
        <v>443</v>
      </c>
      <c r="J470" s="119" t="s">
        <v>443</v>
      </c>
      <c r="K470" s="55"/>
      <c r="L470" s="124" t="s">
        <v>441</v>
      </c>
      <c r="M470" s="125" t="e">
        <v>#N/A</v>
      </c>
      <c r="N470" s="132" t="b">
        <v>0</v>
      </c>
      <c r="O470" s="123"/>
    </row>
    <row r="471" hidden="1" spans="2:15">
      <c r="B471" s="89" t="s">
        <v>840</v>
      </c>
      <c r="C471" s="90"/>
      <c r="D471" s="98"/>
      <c r="E471" s="91" t="b">
        <v>0</v>
      </c>
      <c r="F471" s="92" t="s">
        <v>443</v>
      </c>
      <c r="G471" s="93" t="s">
        <v>443</v>
      </c>
      <c r="H471" s="94" t="s">
        <v>443</v>
      </c>
      <c r="I471" s="94" t="s">
        <v>443</v>
      </c>
      <c r="J471" s="119" t="s">
        <v>443</v>
      </c>
      <c r="K471" s="55"/>
      <c r="L471" s="124" t="s">
        <v>441</v>
      </c>
      <c r="M471" s="125" t="e">
        <v>#N/A</v>
      </c>
      <c r="N471" s="132" t="b">
        <v>0</v>
      </c>
      <c r="O471" s="123"/>
    </row>
    <row r="472" hidden="1" spans="2:15">
      <c r="B472" s="89" t="s">
        <v>841</v>
      </c>
      <c r="C472" s="90"/>
      <c r="D472" s="98"/>
      <c r="E472" s="91" t="b">
        <v>0</v>
      </c>
      <c r="F472" s="92" t="s">
        <v>443</v>
      </c>
      <c r="G472" s="93" t="s">
        <v>443</v>
      </c>
      <c r="H472" s="94" t="s">
        <v>443</v>
      </c>
      <c r="I472" s="94" t="s">
        <v>443</v>
      </c>
      <c r="J472" s="119" t="s">
        <v>443</v>
      </c>
      <c r="K472" s="55"/>
      <c r="L472" s="124" t="s">
        <v>441</v>
      </c>
      <c r="M472" s="125" t="e">
        <v>#N/A</v>
      </c>
      <c r="N472" s="132" t="b">
        <v>0</v>
      </c>
      <c r="O472" s="123"/>
    </row>
    <row r="473" hidden="1" spans="2:15">
      <c r="B473" s="89" t="s">
        <v>842</v>
      </c>
      <c r="C473" s="90"/>
      <c r="D473" s="98"/>
      <c r="E473" s="91" t="b">
        <v>0</v>
      </c>
      <c r="F473" s="92" t="s">
        <v>443</v>
      </c>
      <c r="G473" s="93" t="s">
        <v>443</v>
      </c>
      <c r="H473" s="94" t="s">
        <v>443</v>
      </c>
      <c r="I473" s="94" t="s">
        <v>443</v>
      </c>
      <c r="J473" s="119" t="s">
        <v>443</v>
      </c>
      <c r="K473" s="55"/>
      <c r="L473" s="124" t="s">
        <v>441</v>
      </c>
      <c r="M473" s="125" t="e">
        <v>#N/A</v>
      </c>
      <c r="N473" s="132" t="b">
        <v>0</v>
      </c>
      <c r="O473" s="123"/>
    </row>
    <row r="474" hidden="1" spans="2:15">
      <c r="B474" s="89" t="s">
        <v>843</v>
      </c>
      <c r="C474" s="90"/>
      <c r="D474" s="98"/>
      <c r="E474" s="91" t="b">
        <v>0</v>
      </c>
      <c r="F474" s="92" t="s">
        <v>443</v>
      </c>
      <c r="G474" s="93" t="s">
        <v>443</v>
      </c>
      <c r="H474" s="94" t="s">
        <v>443</v>
      </c>
      <c r="I474" s="94" t="s">
        <v>443</v>
      </c>
      <c r="J474" s="119" t="s">
        <v>443</v>
      </c>
      <c r="K474" s="55"/>
      <c r="L474" s="124" t="s">
        <v>441</v>
      </c>
      <c r="M474" s="125" t="e">
        <v>#N/A</v>
      </c>
      <c r="N474" s="132" t="b">
        <v>0</v>
      </c>
      <c r="O474" s="123"/>
    </row>
    <row r="475" hidden="1" spans="2:15">
      <c r="B475" s="89" t="s">
        <v>844</v>
      </c>
      <c r="C475" s="90"/>
      <c r="D475" s="98"/>
      <c r="E475" s="91" t="b">
        <v>0</v>
      </c>
      <c r="F475" s="92" t="s">
        <v>443</v>
      </c>
      <c r="G475" s="93" t="s">
        <v>443</v>
      </c>
      <c r="H475" s="94" t="s">
        <v>443</v>
      </c>
      <c r="I475" s="94" t="s">
        <v>443</v>
      </c>
      <c r="J475" s="119" t="s">
        <v>443</v>
      </c>
      <c r="K475" s="55"/>
      <c r="L475" s="124" t="s">
        <v>441</v>
      </c>
      <c r="M475" s="125" t="e">
        <v>#N/A</v>
      </c>
      <c r="N475" s="132" t="b">
        <v>0</v>
      </c>
      <c r="O475" s="123"/>
    </row>
    <row r="476" hidden="1" spans="2:15">
      <c r="B476" s="89" t="s">
        <v>845</v>
      </c>
      <c r="C476" s="90"/>
      <c r="D476" s="98"/>
      <c r="E476" s="91" t="b">
        <v>0</v>
      </c>
      <c r="F476" s="92" t="s">
        <v>443</v>
      </c>
      <c r="G476" s="93" t="s">
        <v>443</v>
      </c>
      <c r="H476" s="94" t="s">
        <v>443</v>
      </c>
      <c r="I476" s="94" t="s">
        <v>443</v>
      </c>
      <c r="J476" s="119" t="s">
        <v>443</v>
      </c>
      <c r="K476" s="55"/>
      <c r="L476" s="124" t="s">
        <v>441</v>
      </c>
      <c r="M476" s="125" t="e">
        <v>#N/A</v>
      </c>
      <c r="N476" s="132" t="b">
        <v>0</v>
      </c>
      <c r="O476" s="123"/>
    </row>
    <row r="477" hidden="1" spans="2:15">
      <c r="B477" s="89" t="s">
        <v>846</v>
      </c>
      <c r="C477" s="90"/>
      <c r="D477" s="98"/>
      <c r="E477" s="91" t="b">
        <v>0</v>
      </c>
      <c r="F477" s="92" t="s">
        <v>443</v>
      </c>
      <c r="G477" s="93" t="s">
        <v>443</v>
      </c>
      <c r="H477" s="94" t="s">
        <v>443</v>
      </c>
      <c r="I477" s="94" t="s">
        <v>443</v>
      </c>
      <c r="J477" s="119" t="s">
        <v>443</v>
      </c>
      <c r="K477" s="55"/>
      <c r="L477" s="124" t="s">
        <v>441</v>
      </c>
      <c r="M477" s="125" t="e">
        <v>#N/A</v>
      </c>
      <c r="N477" s="132" t="b">
        <v>0</v>
      </c>
      <c r="O477" s="123"/>
    </row>
    <row r="478" hidden="1" spans="2:15">
      <c r="B478" s="89" t="s">
        <v>847</v>
      </c>
      <c r="C478" s="90"/>
      <c r="D478" s="98"/>
      <c r="E478" s="91" t="b">
        <v>0</v>
      </c>
      <c r="F478" s="92" t="s">
        <v>443</v>
      </c>
      <c r="G478" s="93" t="s">
        <v>443</v>
      </c>
      <c r="H478" s="94" t="s">
        <v>443</v>
      </c>
      <c r="I478" s="94" t="s">
        <v>443</v>
      </c>
      <c r="J478" s="119" t="s">
        <v>443</v>
      </c>
      <c r="K478" s="55"/>
      <c r="L478" s="124" t="s">
        <v>441</v>
      </c>
      <c r="M478" s="125" t="e">
        <v>#N/A</v>
      </c>
      <c r="N478" s="132" t="b">
        <v>0</v>
      </c>
      <c r="O478" s="123"/>
    </row>
    <row r="479" hidden="1" spans="2:15">
      <c r="B479" s="89" t="s">
        <v>848</v>
      </c>
      <c r="C479" s="90"/>
      <c r="D479" s="98"/>
      <c r="E479" s="91" t="b">
        <v>0</v>
      </c>
      <c r="F479" s="92" t="s">
        <v>443</v>
      </c>
      <c r="G479" s="93" t="s">
        <v>443</v>
      </c>
      <c r="H479" s="94" t="s">
        <v>443</v>
      </c>
      <c r="I479" s="94" t="s">
        <v>443</v>
      </c>
      <c r="J479" s="119" t="s">
        <v>443</v>
      </c>
      <c r="K479" s="55"/>
      <c r="L479" s="124" t="s">
        <v>441</v>
      </c>
      <c r="M479" s="125" t="e">
        <v>#N/A</v>
      </c>
      <c r="N479" s="132" t="b">
        <v>0</v>
      </c>
      <c r="O479" s="123"/>
    </row>
    <row r="480" hidden="1" spans="2:15">
      <c r="B480" s="89" t="s">
        <v>849</v>
      </c>
      <c r="C480" s="90"/>
      <c r="D480" s="98"/>
      <c r="E480" s="91" t="b">
        <v>0</v>
      </c>
      <c r="F480" s="92" t="s">
        <v>443</v>
      </c>
      <c r="G480" s="93" t="s">
        <v>443</v>
      </c>
      <c r="H480" s="94" t="s">
        <v>443</v>
      </c>
      <c r="I480" s="94" t="s">
        <v>443</v>
      </c>
      <c r="J480" s="119" t="s">
        <v>443</v>
      </c>
      <c r="K480" s="55"/>
      <c r="L480" s="124" t="s">
        <v>441</v>
      </c>
      <c r="M480" s="125" t="e">
        <v>#N/A</v>
      </c>
      <c r="N480" s="132" t="b">
        <v>0</v>
      </c>
      <c r="O480" s="123"/>
    </row>
    <row r="481" hidden="1" spans="2:15">
      <c r="B481" s="89" t="s">
        <v>850</v>
      </c>
      <c r="C481" s="90"/>
      <c r="D481" s="98"/>
      <c r="E481" s="91" t="b">
        <v>0</v>
      </c>
      <c r="F481" s="92" t="s">
        <v>443</v>
      </c>
      <c r="G481" s="93" t="s">
        <v>443</v>
      </c>
      <c r="H481" s="94" t="s">
        <v>443</v>
      </c>
      <c r="I481" s="94" t="s">
        <v>443</v>
      </c>
      <c r="J481" s="119" t="s">
        <v>443</v>
      </c>
      <c r="K481" s="55"/>
      <c r="L481" s="124" t="s">
        <v>441</v>
      </c>
      <c r="M481" s="125" t="e">
        <v>#N/A</v>
      </c>
      <c r="N481" s="132" t="b">
        <v>0</v>
      </c>
      <c r="O481" s="123"/>
    </row>
    <row r="482" hidden="1" spans="2:15">
      <c r="B482" s="89" t="s">
        <v>851</v>
      </c>
      <c r="C482" s="90"/>
      <c r="D482" s="98"/>
      <c r="E482" s="91" t="b">
        <v>0</v>
      </c>
      <c r="F482" s="92" t="s">
        <v>443</v>
      </c>
      <c r="G482" s="93" t="s">
        <v>443</v>
      </c>
      <c r="H482" s="94" t="s">
        <v>443</v>
      </c>
      <c r="I482" s="94" t="s">
        <v>443</v>
      </c>
      <c r="J482" s="119" t="s">
        <v>443</v>
      </c>
      <c r="K482" s="55"/>
      <c r="L482" s="124" t="s">
        <v>441</v>
      </c>
      <c r="M482" s="125" t="e">
        <v>#N/A</v>
      </c>
      <c r="N482" s="132" t="b">
        <v>0</v>
      </c>
      <c r="O482" s="123"/>
    </row>
    <row r="483" hidden="1" spans="2:15">
      <c r="B483" s="89" t="s">
        <v>852</v>
      </c>
      <c r="C483" s="90"/>
      <c r="D483" s="98"/>
      <c r="E483" s="91" t="b">
        <v>0</v>
      </c>
      <c r="F483" s="92" t="s">
        <v>443</v>
      </c>
      <c r="G483" s="93" t="s">
        <v>443</v>
      </c>
      <c r="H483" s="94" t="s">
        <v>443</v>
      </c>
      <c r="I483" s="94" t="s">
        <v>443</v>
      </c>
      <c r="J483" s="119" t="s">
        <v>443</v>
      </c>
      <c r="K483" s="55"/>
      <c r="L483" s="124" t="s">
        <v>441</v>
      </c>
      <c r="M483" s="125" t="e">
        <v>#N/A</v>
      </c>
      <c r="N483" s="132" t="b">
        <v>0</v>
      </c>
      <c r="O483" s="123"/>
    </row>
    <row r="484" hidden="1" spans="2:15">
      <c r="B484" s="89" t="s">
        <v>853</v>
      </c>
      <c r="C484" s="90"/>
      <c r="D484" s="98"/>
      <c r="E484" s="91" t="b">
        <v>0</v>
      </c>
      <c r="F484" s="92" t="s">
        <v>443</v>
      </c>
      <c r="G484" s="93" t="s">
        <v>443</v>
      </c>
      <c r="H484" s="94" t="s">
        <v>443</v>
      </c>
      <c r="I484" s="94" t="s">
        <v>443</v>
      </c>
      <c r="J484" s="119" t="s">
        <v>443</v>
      </c>
      <c r="K484" s="55"/>
      <c r="L484" s="124" t="s">
        <v>441</v>
      </c>
      <c r="M484" s="125" t="e">
        <v>#N/A</v>
      </c>
      <c r="N484" s="132" t="b">
        <v>0</v>
      </c>
      <c r="O484" s="123"/>
    </row>
    <row r="485" hidden="1" spans="2:15">
      <c r="B485" s="89" t="s">
        <v>854</v>
      </c>
      <c r="C485" s="90"/>
      <c r="D485" s="98"/>
      <c r="E485" s="91" t="b">
        <v>0</v>
      </c>
      <c r="F485" s="92" t="s">
        <v>443</v>
      </c>
      <c r="G485" s="93" t="s">
        <v>443</v>
      </c>
      <c r="H485" s="94" t="s">
        <v>443</v>
      </c>
      <c r="I485" s="94" t="s">
        <v>443</v>
      </c>
      <c r="J485" s="119" t="s">
        <v>443</v>
      </c>
      <c r="K485" s="55"/>
      <c r="L485" s="124" t="s">
        <v>441</v>
      </c>
      <c r="M485" s="125" t="e">
        <v>#N/A</v>
      </c>
      <c r="N485" s="132" t="b">
        <v>0</v>
      </c>
      <c r="O485" s="123"/>
    </row>
    <row r="486" hidden="1" spans="2:15">
      <c r="B486" s="89" t="s">
        <v>855</v>
      </c>
      <c r="C486" s="90"/>
      <c r="D486" s="98"/>
      <c r="E486" s="91" t="b">
        <v>0</v>
      </c>
      <c r="F486" s="92" t="s">
        <v>443</v>
      </c>
      <c r="G486" s="93" t="s">
        <v>443</v>
      </c>
      <c r="H486" s="94" t="s">
        <v>443</v>
      </c>
      <c r="I486" s="94" t="s">
        <v>443</v>
      </c>
      <c r="J486" s="119" t="s">
        <v>443</v>
      </c>
      <c r="K486" s="55"/>
      <c r="L486" s="124" t="s">
        <v>441</v>
      </c>
      <c r="M486" s="125" t="e">
        <v>#N/A</v>
      </c>
      <c r="N486" s="132" t="b">
        <v>0</v>
      </c>
      <c r="O486" s="123"/>
    </row>
    <row r="487" hidden="1" spans="2:15">
      <c r="B487" s="89" t="s">
        <v>856</v>
      </c>
      <c r="C487" s="90"/>
      <c r="D487" s="98"/>
      <c r="E487" s="91" t="b">
        <v>0</v>
      </c>
      <c r="F487" s="92" t="s">
        <v>443</v>
      </c>
      <c r="G487" s="93" t="s">
        <v>443</v>
      </c>
      <c r="H487" s="94" t="s">
        <v>443</v>
      </c>
      <c r="I487" s="94" t="s">
        <v>443</v>
      </c>
      <c r="J487" s="119" t="s">
        <v>443</v>
      </c>
      <c r="K487" s="55"/>
      <c r="L487" s="124" t="s">
        <v>441</v>
      </c>
      <c r="M487" s="125" t="e">
        <v>#N/A</v>
      </c>
      <c r="N487" s="132" t="b">
        <v>0</v>
      </c>
      <c r="O487" s="123"/>
    </row>
    <row r="488" hidden="1" spans="2:15">
      <c r="B488" s="89" t="s">
        <v>857</v>
      </c>
      <c r="C488" s="90"/>
      <c r="D488" s="98"/>
      <c r="E488" s="91" t="b">
        <v>0</v>
      </c>
      <c r="F488" s="92" t="s">
        <v>443</v>
      </c>
      <c r="G488" s="93" t="s">
        <v>443</v>
      </c>
      <c r="H488" s="94" t="s">
        <v>443</v>
      </c>
      <c r="I488" s="94" t="s">
        <v>443</v>
      </c>
      <c r="J488" s="119" t="s">
        <v>443</v>
      </c>
      <c r="K488" s="55"/>
      <c r="L488" s="124" t="s">
        <v>441</v>
      </c>
      <c r="M488" s="125" t="e">
        <v>#N/A</v>
      </c>
      <c r="N488" s="132" t="b">
        <v>0</v>
      </c>
      <c r="O488" s="123"/>
    </row>
    <row r="489" hidden="1" spans="2:15">
      <c r="B489" s="89" t="s">
        <v>858</v>
      </c>
      <c r="C489" s="90"/>
      <c r="D489" s="98"/>
      <c r="E489" s="91" t="b">
        <v>0</v>
      </c>
      <c r="F489" s="92" t="s">
        <v>443</v>
      </c>
      <c r="G489" s="93" t="s">
        <v>443</v>
      </c>
      <c r="H489" s="94" t="s">
        <v>443</v>
      </c>
      <c r="I489" s="94" t="s">
        <v>443</v>
      </c>
      <c r="J489" s="119" t="s">
        <v>443</v>
      </c>
      <c r="K489" s="55"/>
      <c r="L489" s="124" t="s">
        <v>441</v>
      </c>
      <c r="M489" s="125" t="e">
        <v>#N/A</v>
      </c>
      <c r="N489" s="132" t="b">
        <v>0</v>
      </c>
      <c r="O489" s="123"/>
    </row>
    <row r="490" hidden="1" spans="2:15">
      <c r="B490" s="89" t="s">
        <v>859</v>
      </c>
      <c r="C490" s="90"/>
      <c r="D490" s="98"/>
      <c r="E490" s="91" t="b">
        <v>0</v>
      </c>
      <c r="F490" s="92" t="s">
        <v>443</v>
      </c>
      <c r="G490" s="93" t="s">
        <v>443</v>
      </c>
      <c r="H490" s="94" t="s">
        <v>443</v>
      </c>
      <c r="I490" s="94" t="s">
        <v>443</v>
      </c>
      <c r="J490" s="119" t="s">
        <v>443</v>
      </c>
      <c r="K490" s="55"/>
      <c r="L490" s="124" t="s">
        <v>441</v>
      </c>
      <c r="M490" s="125" t="e">
        <v>#N/A</v>
      </c>
      <c r="N490" s="132" t="b">
        <v>0</v>
      </c>
      <c r="O490" s="123"/>
    </row>
    <row r="491" hidden="1" spans="2:15">
      <c r="B491" s="89" t="s">
        <v>860</v>
      </c>
      <c r="C491" s="90"/>
      <c r="D491" s="98"/>
      <c r="E491" s="91" t="b">
        <v>0</v>
      </c>
      <c r="F491" s="92" t="s">
        <v>443</v>
      </c>
      <c r="G491" s="93" t="s">
        <v>443</v>
      </c>
      <c r="H491" s="94" t="s">
        <v>443</v>
      </c>
      <c r="I491" s="94" t="s">
        <v>443</v>
      </c>
      <c r="J491" s="119" t="s">
        <v>443</v>
      </c>
      <c r="K491" s="55"/>
      <c r="L491" s="124" t="s">
        <v>441</v>
      </c>
      <c r="M491" s="125" t="e">
        <v>#N/A</v>
      </c>
      <c r="N491" s="132" t="b">
        <v>0</v>
      </c>
      <c r="O491" s="123"/>
    </row>
    <row r="492" hidden="1" spans="2:15">
      <c r="B492" s="89" t="s">
        <v>861</v>
      </c>
      <c r="C492" s="90"/>
      <c r="D492" s="98"/>
      <c r="E492" s="91" t="b">
        <v>0</v>
      </c>
      <c r="F492" s="92" t="s">
        <v>443</v>
      </c>
      <c r="G492" s="93" t="s">
        <v>443</v>
      </c>
      <c r="H492" s="94" t="s">
        <v>443</v>
      </c>
      <c r="I492" s="94" t="s">
        <v>443</v>
      </c>
      <c r="J492" s="119" t="s">
        <v>443</v>
      </c>
      <c r="K492" s="55"/>
      <c r="L492" s="124" t="s">
        <v>441</v>
      </c>
      <c r="M492" s="125" t="e">
        <v>#N/A</v>
      </c>
      <c r="N492" s="132" t="b">
        <v>0</v>
      </c>
      <c r="O492" s="123"/>
    </row>
    <row r="493" hidden="1" spans="2:15">
      <c r="B493" s="89" t="s">
        <v>862</v>
      </c>
      <c r="C493" s="90"/>
      <c r="D493" s="98"/>
      <c r="E493" s="91" t="b">
        <v>0</v>
      </c>
      <c r="F493" s="92" t="s">
        <v>443</v>
      </c>
      <c r="G493" s="93" t="s">
        <v>443</v>
      </c>
      <c r="H493" s="94" t="s">
        <v>443</v>
      </c>
      <c r="I493" s="94" t="s">
        <v>443</v>
      </c>
      <c r="J493" s="119" t="s">
        <v>443</v>
      </c>
      <c r="K493" s="55"/>
      <c r="L493" s="124" t="s">
        <v>441</v>
      </c>
      <c r="M493" s="125" t="e">
        <v>#N/A</v>
      </c>
      <c r="N493" s="132" t="b">
        <v>0</v>
      </c>
      <c r="O493" s="123"/>
    </row>
    <row r="494" hidden="1" spans="2:15">
      <c r="B494" s="89" t="s">
        <v>863</v>
      </c>
      <c r="C494" s="90"/>
      <c r="D494" s="98"/>
      <c r="E494" s="91" t="b">
        <v>0</v>
      </c>
      <c r="F494" s="92" t="s">
        <v>443</v>
      </c>
      <c r="G494" s="93" t="s">
        <v>443</v>
      </c>
      <c r="H494" s="94" t="s">
        <v>443</v>
      </c>
      <c r="I494" s="94" t="s">
        <v>443</v>
      </c>
      <c r="J494" s="119" t="s">
        <v>443</v>
      </c>
      <c r="K494" s="55"/>
      <c r="L494" s="124" t="s">
        <v>441</v>
      </c>
      <c r="M494" s="125" t="e">
        <v>#N/A</v>
      </c>
      <c r="N494" s="132" t="b">
        <v>0</v>
      </c>
      <c r="O494" s="123"/>
    </row>
    <row r="495" hidden="1" spans="2:15">
      <c r="B495" s="89" t="s">
        <v>864</v>
      </c>
      <c r="C495" s="90"/>
      <c r="D495" s="98"/>
      <c r="E495" s="91" t="b">
        <v>0</v>
      </c>
      <c r="F495" s="92" t="s">
        <v>443</v>
      </c>
      <c r="G495" s="93" t="s">
        <v>443</v>
      </c>
      <c r="H495" s="94" t="s">
        <v>443</v>
      </c>
      <c r="I495" s="94" t="s">
        <v>443</v>
      </c>
      <c r="J495" s="119" t="s">
        <v>443</v>
      </c>
      <c r="K495" s="55"/>
      <c r="L495" s="124" t="s">
        <v>441</v>
      </c>
      <c r="M495" s="125" t="e">
        <v>#N/A</v>
      </c>
      <c r="N495" s="132" t="b">
        <v>0</v>
      </c>
      <c r="O495" s="123"/>
    </row>
    <row r="496" hidden="1" spans="2:15">
      <c r="B496" s="89" t="s">
        <v>865</v>
      </c>
      <c r="C496" s="90"/>
      <c r="D496" s="98"/>
      <c r="E496" s="91" t="b">
        <v>0</v>
      </c>
      <c r="F496" s="92" t="s">
        <v>443</v>
      </c>
      <c r="G496" s="93" t="s">
        <v>443</v>
      </c>
      <c r="H496" s="94" t="s">
        <v>443</v>
      </c>
      <c r="I496" s="94" t="s">
        <v>443</v>
      </c>
      <c r="J496" s="119" t="s">
        <v>443</v>
      </c>
      <c r="K496" s="55"/>
      <c r="L496" s="124" t="s">
        <v>441</v>
      </c>
      <c r="M496" s="125" t="e">
        <v>#N/A</v>
      </c>
      <c r="N496" s="132" t="b">
        <v>0</v>
      </c>
      <c r="O496" s="123"/>
    </row>
    <row r="497" hidden="1" spans="2:15">
      <c r="B497" s="89" t="s">
        <v>866</v>
      </c>
      <c r="C497" s="90"/>
      <c r="D497" s="98"/>
      <c r="E497" s="91" t="b">
        <v>0</v>
      </c>
      <c r="F497" s="92" t="s">
        <v>443</v>
      </c>
      <c r="G497" s="93" t="s">
        <v>443</v>
      </c>
      <c r="H497" s="94" t="s">
        <v>443</v>
      </c>
      <c r="I497" s="94" t="s">
        <v>443</v>
      </c>
      <c r="J497" s="119" t="s">
        <v>443</v>
      </c>
      <c r="K497" s="55"/>
      <c r="L497" s="124" t="s">
        <v>441</v>
      </c>
      <c r="M497" s="125" t="e">
        <v>#N/A</v>
      </c>
      <c r="N497" s="132" t="b">
        <v>0</v>
      </c>
      <c r="O497" s="123"/>
    </row>
    <row r="498" hidden="1" spans="2:15">
      <c r="B498" s="89" t="s">
        <v>867</v>
      </c>
      <c r="C498" s="90"/>
      <c r="D498" s="98"/>
      <c r="E498" s="91" t="b">
        <v>0</v>
      </c>
      <c r="F498" s="92" t="s">
        <v>443</v>
      </c>
      <c r="G498" s="93" t="s">
        <v>443</v>
      </c>
      <c r="H498" s="94" t="s">
        <v>443</v>
      </c>
      <c r="I498" s="94" t="s">
        <v>443</v>
      </c>
      <c r="J498" s="119" t="s">
        <v>443</v>
      </c>
      <c r="K498" s="55"/>
      <c r="L498" s="124" t="s">
        <v>441</v>
      </c>
      <c r="M498" s="125" t="e">
        <v>#N/A</v>
      </c>
      <c r="N498" s="132" t="b">
        <v>0</v>
      </c>
      <c r="O498" s="123"/>
    </row>
    <row r="499" hidden="1" spans="2:15">
      <c r="B499" s="89" t="s">
        <v>868</v>
      </c>
      <c r="C499" s="90"/>
      <c r="D499" s="98"/>
      <c r="E499" s="91" t="b">
        <v>0</v>
      </c>
      <c r="F499" s="92" t="s">
        <v>443</v>
      </c>
      <c r="G499" s="93" t="s">
        <v>443</v>
      </c>
      <c r="H499" s="94" t="s">
        <v>443</v>
      </c>
      <c r="I499" s="94" t="s">
        <v>443</v>
      </c>
      <c r="J499" s="119" t="s">
        <v>443</v>
      </c>
      <c r="K499" s="55"/>
      <c r="L499" s="124" t="s">
        <v>441</v>
      </c>
      <c r="M499" s="125" t="e">
        <v>#N/A</v>
      </c>
      <c r="N499" s="132" t="b">
        <v>0</v>
      </c>
      <c r="O499" s="123"/>
    </row>
    <row r="500" hidden="1" spans="2:15">
      <c r="B500" s="89" t="s">
        <v>869</v>
      </c>
      <c r="C500" s="90"/>
      <c r="D500" s="98"/>
      <c r="E500" s="91" t="b">
        <v>0</v>
      </c>
      <c r="F500" s="92" t="s">
        <v>443</v>
      </c>
      <c r="G500" s="93" t="s">
        <v>443</v>
      </c>
      <c r="H500" s="94" t="s">
        <v>443</v>
      </c>
      <c r="I500" s="94" t="s">
        <v>443</v>
      </c>
      <c r="J500" s="119" t="s">
        <v>443</v>
      </c>
      <c r="K500" s="55"/>
      <c r="L500" s="124" t="s">
        <v>441</v>
      </c>
      <c r="M500" s="125" t="e">
        <v>#N/A</v>
      </c>
      <c r="N500" s="132" t="b">
        <v>0</v>
      </c>
      <c r="O500" s="123"/>
    </row>
    <row r="501" hidden="1" spans="2:15">
      <c r="B501" s="89" t="s">
        <v>870</v>
      </c>
      <c r="C501" s="90"/>
      <c r="D501" s="98"/>
      <c r="E501" s="91" t="b">
        <v>0</v>
      </c>
      <c r="F501" s="92" t="s">
        <v>443</v>
      </c>
      <c r="G501" s="93" t="s">
        <v>443</v>
      </c>
      <c r="H501" s="94" t="s">
        <v>443</v>
      </c>
      <c r="I501" s="94" t="s">
        <v>443</v>
      </c>
      <c r="J501" s="119" t="s">
        <v>443</v>
      </c>
      <c r="K501" s="55"/>
      <c r="L501" s="124" t="s">
        <v>441</v>
      </c>
      <c r="M501" s="125" t="e">
        <v>#N/A</v>
      </c>
      <c r="N501" s="132" t="b">
        <v>0</v>
      </c>
      <c r="O501" s="123"/>
    </row>
    <row r="502" hidden="1" spans="2:15">
      <c r="B502" s="89" t="s">
        <v>871</v>
      </c>
      <c r="C502" s="90"/>
      <c r="D502" s="98"/>
      <c r="E502" s="91" t="b">
        <v>0</v>
      </c>
      <c r="F502" s="92" t="s">
        <v>443</v>
      </c>
      <c r="G502" s="93" t="s">
        <v>443</v>
      </c>
      <c r="H502" s="94" t="s">
        <v>443</v>
      </c>
      <c r="I502" s="94" t="s">
        <v>443</v>
      </c>
      <c r="J502" s="119" t="s">
        <v>443</v>
      </c>
      <c r="K502" s="55"/>
      <c r="L502" s="124" t="s">
        <v>441</v>
      </c>
      <c r="M502" s="125" t="e">
        <v>#N/A</v>
      </c>
      <c r="N502" s="132" t="b">
        <v>0</v>
      </c>
      <c r="O502" s="123"/>
    </row>
    <row r="503" hidden="1" spans="2:15">
      <c r="B503" s="89" t="s">
        <v>872</v>
      </c>
      <c r="C503" s="90"/>
      <c r="D503" s="98"/>
      <c r="E503" s="91" t="b">
        <v>0</v>
      </c>
      <c r="F503" s="92" t="s">
        <v>443</v>
      </c>
      <c r="G503" s="93" t="s">
        <v>443</v>
      </c>
      <c r="H503" s="94" t="s">
        <v>443</v>
      </c>
      <c r="I503" s="94" t="s">
        <v>443</v>
      </c>
      <c r="J503" s="119" t="s">
        <v>443</v>
      </c>
      <c r="K503" s="55"/>
      <c r="L503" s="124" t="s">
        <v>441</v>
      </c>
      <c r="M503" s="125" t="e">
        <v>#N/A</v>
      </c>
      <c r="N503" s="132" t="b">
        <v>0</v>
      </c>
      <c r="O503" s="123"/>
    </row>
    <row r="504" hidden="1" spans="2:15">
      <c r="B504" s="89" t="s">
        <v>873</v>
      </c>
      <c r="C504" s="90"/>
      <c r="D504" s="98"/>
      <c r="E504" s="91" t="b">
        <v>0</v>
      </c>
      <c r="F504" s="92" t="s">
        <v>443</v>
      </c>
      <c r="G504" s="93" t="s">
        <v>443</v>
      </c>
      <c r="H504" s="94" t="s">
        <v>443</v>
      </c>
      <c r="I504" s="94" t="s">
        <v>443</v>
      </c>
      <c r="J504" s="119" t="s">
        <v>443</v>
      </c>
      <c r="K504" s="55"/>
      <c r="L504" s="124" t="s">
        <v>441</v>
      </c>
      <c r="M504" s="125" t="e">
        <v>#N/A</v>
      </c>
      <c r="N504" s="132" t="b">
        <v>0</v>
      </c>
      <c r="O504" s="123"/>
    </row>
    <row r="505" hidden="1" spans="2:15">
      <c r="B505" s="89" t="s">
        <v>874</v>
      </c>
      <c r="C505" s="90"/>
      <c r="D505" s="98"/>
      <c r="E505" s="91" t="b">
        <v>0</v>
      </c>
      <c r="F505" s="92" t="s">
        <v>443</v>
      </c>
      <c r="G505" s="93" t="s">
        <v>443</v>
      </c>
      <c r="H505" s="94" t="s">
        <v>443</v>
      </c>
      <c r="I505" s="94" t="s">
        <v>443</v>
      </c>
      <c r="J505" s="119" t="s">
        <v>443</v>
      </c>
      <c r="K505" s="55"/>
      <c r="L505" s="124" t="s">
        <v>441</v>
      </c>
      <c r="M505" s="125" t="e">
        <v>#N/A</v>
      </c>
      <c r="N505" s="132" t="b">
        <v>0</v>
      </c>
      <c r="O505" s="123"/>
    </row>
    <row r="506" hidden="1" spans="2:15">
      <c r="B506" s="89" t="s">
        <v>875</v>
      </c>
      <c r="C506" s="90"/>
      <c r="D506" s="98"/>
      <c r="E506" s="91" t="b">
        <v>0</v>
      </c>
      <c r="F506" s="92" t="s">
        <v>443</v>
      </c>
      <c r="G506" s="93" t="s">
        <v>443</v>
      </c>
      <c r="H506" s="94" t="s">
        <v>443</v>
      </c>
      <c r="I506" s="94" t="s">
        <v>443</v>
      </c>
      <c r="J506" s="119" t="s">
        <v>443</v>
      </c>
      <c r="K506" s="55"/>
      <c r="L506" s="124" t="s">
        <v>441</v>
      </c>
      <c r="M506" s="125" t="e">
        <v>#N/A</v>
      </c>
      <c r="N506" s="132" t="b">
        <v>0</v>
      </c>
      <c r="O506" s="123"/>
    </row>
    <row r="507" hidden="1" spans="2:15">
      <c r="B507" s="89" t="s">
        <v>876</v>
      </c>
      <c r="C507" s="90"/>
      <c r="D507" s="98"/>
      <c r="E507" s="91" t="b">
        <v>0</v>
      </c>
      <c r="F507" s="92" t="s">
        <v>443</v>
      </c>
      <c r="G507" s="93" t="s">
        <v>443</v>
      </c>
      <c r="H507" s="94" t="s">
        <v>443</v>
      </c>
      <c r="I507" s="94" t="s">
        <v>443</v>
      </c>
      <c r="J507" s="119" t="s">
        <v>443</v>
      </c>
      <c r="K507" s="55"/>
      <c r="L507" s="124" t="s">
        <v>441</v>
      </c>
      <c r="M507" s="125" t="e">
        <v>#N/A</v>
      </c>
      <c r="N507" s="132" t="b">
        <v>0</v>
      </c>
      <c r="O507" s="123"/>
    </row>
    <row r="508" hidden="1" spans="2:15">
      <c r="B508" s="89" t="s">
        <v>877</v>
      </c>
      <c r="C508" s="90"/>
      <c r="D508" s="98"/>
      <c r="E508" s="91" t="b">
        <v>0</v>
      </c>
      <c r="F508" s="92" t="s">
        <v>443</v>
      </c>
      <c r="G508" s="93" t="s">
        <v>443</v>
      </c>
      <c r="H508" s="94" t="s">
        <v>443</v>
      </c>
      <c r="I508" s="94" t="s">
        <v>443</v>
      </c>
      <c r="J508" s="119" t="s">
        <v>443</v>
      </c>
      <c r="K508" s="55"/>
      <c r="L508" s="124" t="s">
        <v>441</v>
      </c>
      <c r="M508" s="125" t="e">
        <v>#N/A</v>
      </c>
      <c r="N508" s="132" t="b">
        <v>0</v>
      </c>
      <c r="O508" s="123"/>
    </row>
    <row r="509" hidden="1" spans="2:15">
      <c r="B509" s="89" t="s">
        <v>878</v>
      </c>
      <c r="C509" s="90"/>
      <c r="D509" s="98"/>
      <c r="E509" s="91" t="b">
        <v>0</v>
      </c>
      <c r="F509" s="92" t="s">
        <v>443</v>
      </c>
      <c r="G509" s="93" t="s">
        <v>443</v>
      </c>
      <c r="H509" s="94" t="s">
        <v>443</v>
      </c>
      <c r="I509" s="94" t="s">
        <v>443</v>
      </c>
      <c r="J509" s="119" t="s">
        <v>443</v>
      </c>
      <c r="K509" s="55"/>
      <c r="L509" s="124" t="s">
        <v>441</v>
      </c>
      <c r="M509" s="125" t="e">
        <v>#N/A</v>
      </c>
      <c r="N509" s="132" t="b">
        <v>0</v>
      </c>
      <c r="O509" s="123"/>
    </row>
    <row r="510" hidden="1" spans="2:15">
      <c r="B510" s="89" t="s">
        <v>879</v>
      </c>
      <c r="C510" s="90"/>
      <c r="D510" s="98"/>
      <c r="E510" s="91" t="b">
        <v>0</v>
      </c>
      <c r="F510" s="92" t="s">
        <v>443</v>
      </c>
      <c r="G510" s="93" t="s">
        <v>443</v>
      </c>
      <c r="H510" s="94" t="s">
        <v>443</v>
      </c>
      <c r="I510" s="94" t="s">
        <v>443</v>
      </c>
      <c r="J510" s="119" t="s">
        <v>443</v>
      </c>
      <c r="K510" s="55"/>
      <c r="L510" s="124" t="s">
        <v>441</v>
      </c>
      <c r="M510" s="125" t="e">
        <v>#N/A</v>
      </c>
      <c r="N510" s="132" t="b">
        <v>0</v>
      </c>
      <c r="O510" s="123"/>
    </row>
    <row r="511" hidden="1" spans="2:15">
      <c r="B511" s="89" t="s">
        <v>880</v>
      </c>
      <c r="C511" s="90"/>
      <c r="D511" s="98"/>
      <c r="E511" s="91" t="b">
        <v>0</v>
      </c>
      <c r="F511" s="92" t="s">
        <v>443</v>
      </c>
      <c r="G511" s="93" t="s">
        <v>443</v>
      </c>
      <c r="H511" s="94" t="s">
        <v>443</v>
      </c>
      <c r="I511" s="94" t="s">
        <v>443</v>
      </c>
      <c r="J511" s="119" t="s">
        <v>443</v>
      </c>
      <c r="K511" s="55"/>
      <c r="L511" s="124" t="s">
        <v>441</v>
      </c>
      <c r="M511" s="125" t="e">
        <v>#N/A</v>
      </c>
      <c r="N511" s="132" t="b">
        <v>0</v>
      </c>
      <c r="O511" s="123"/>
    </row>
    <row r="512" hidden="1" spans="2:15">
      <c r="B512" s="89" t="s">
        <v>881</v>
      </c>
      <c r="C512" s="90"/>
      <c r="D512" s="98"/>
      <c r="E512" s="91" t="b">
        <v>0</v>
      </c>
      <c r="F512" s="92" t="s">
        <v>443</v>
      </c>
      <c r="G512" s="93" t="s">
        <v>443</v>
      </c>
      <c r="H512" s="94" t="s">
        <v>443</v>
      </c>
      <c r="I512" s="94" t="s">
        <v>443</v>
      </c>
      <c r="J512" s="119" t="s">
        <v>443</v>
      </c>
      <c r="K512" s="55"/>
      <c r="L512" s="124" t="s">
        <v>441</v>
      </c>
      <c r="M512" s="125" t="e">
        <v>#N/A</v>
      </c>
      <c r="N512" s="132" t="b">
        <v>0</v>
      </c>
      <c r="O512" s="123"/>
    </row>
    <row r="513" hidden="1" spans="2:15">
      <c r="B513" s="89" t="s">
        <v>882</v>
      </c>
      <c r="C513" s="90"/>
      <c r="D513" s="98"/>
      <c r="E513" s="91" t="b">
        <v>0</v>
      </c>
      <c r="F513" s="92" t="s">
        <v>443</v>
      </c>
      <c r="G513" s="93" t="s">
        <v>443</v>
      </c>
      <c r="H513" s="94" t="s">
        <v>443</v>
      </c>
      <c r="I513" s="94" t="s">
        <v>443</v>
      </c>
      <c r="J513" s="119" t="s">
        <v>443</v>
      </c>
      <c r="K513" s="55"/>
      <c r="L513" s="124" t="s">
        <v>441</v>
      </c>
      <c r="M513" s="125" t="e">
        <v>#N/A</v>
      </c>
      <c r="N513" s="132" t="b">
        <v>0</v>
      </c>
      <c r="O513" s="123"/>
    </row>
    <row r="514" hidden="1" spans="2:15">
      <c r="B514" s="89" t="s">
        <v>883</v>
      </c>
      <c r="C514" s="90"/>
      <c r="D514" s="98"/>
      <c r="E514" s="91" t="b">
        <v>0</v>
      </c>
      <c r="F514" s="92" t="s">
        <v>443</v>
      </c>
      <c r="G514" s="93" t="s">
        <v>443</v>
      </c>
      <c r="H514" s="94" t="s">
        <v>443</v>
      </c>
      <c r="I514" s="94" t="s">
        <v>443</v>
      </c>
      <c r="J514" s="119" t="s">
        <v>443</v>
      </c>
      <c r="K514" s="55"/>
      <c r="L514" s="124" t="s">
        <v>441</v>
      </c>
      <c r="M514" s="125" t="e">
        <v>#N/A</v>
      </c>
      <c r="N514" s="132" t="b">
        <v>0</v>
      </c>
      <c r="O514" s="123"/>
    </row>
    <row r="515" hidden="1" spans="2:15">
      <c r="B515" s="89" t="s">
        <v>884</v>
      </c>
      <c r="C515" s="90"/>
      <c r="D515" s="98"/>
      <c r="E515" s="91" t="b">
        <v>0</v>
      </c>
      <c r="F515" s="92" t="s">
        <v>443</v>
      </c>
      <c r="G515" s="93" t="s">
        <v>443</v>
      </c>
      <c r="H515" s="94" t="s">
        <v>443</v>
      </c>
      <c r="I515" s="94" t="s">
        <v>443</v>
      </c>
      <c r="J515" s="119" t="s">
        <v>443</v>
      </c>
      <c r="K515" s="55"/>
      <c r="L515" s="124" t="s">
        <v>441</v>
      </c>
      <c r="M515" s="125" t="e">
        <v>#N/A</v>
      </c>
      <c r="N515" s="132" t="b">
        <v>0</v>
      </c>
      <c r="O515" s="123"/>
    </row>
    <row r="516" hidden="1" spans="2:15">
      <c r="B516" s="89" t="s">
        <v>885</v>
      </c>
      <c r="C516" s="90"/>
      <c r="D516" s="98"/>
      <c r="E516" s="91" t="b">
        <v>0</v>
      </c>
      <c r="F516" s="92" t="s">
        <v>443</v>
      </c>
      <c r="G516" s="93" t="s">
        <v>443</v>
      </c>
      <c r="H516" s="94" t="s">
        <v>443</v>
      </c>
      <c r="I516" s="94" t="s">
        <v>443</v>
      </c>
      <c r="J516" s="119" t="s">
        <v>443</v>
      </c>
      <c r="K516" s="55"/>
      <c r="L516" s="124" t="s">
        <v>441</v>
      </c>
      <c r="M516" s="125" t="e">
        <v>#N/A</v>
      </c>
      <c r="N516" s="132" t="b">
        <v>0</v>
      </c>
      <c r="O516" s="123"/>
    </row>
    <row r="517" hidden="1" spans="2:15">
      <c r="B517" s="89" t="s">
        <v>886</v>
      </c>
      <c r="C517" s="90"/>
      <c r="D517" s="98"/>
      <c r="E517" s="91" t="b">
        <v>0</v>
      </c>
      <c r="F517" s="92" t="s">
        <v>443</v>
      </c>
      <c r="G517" s="93" t="s">
        <v>443</v>
      </c>
      <c r="H517" s="94" t="s">
        <v>443</v>
      </c>
      <c r="I517" s="94" t="s">
        <v>443</v>
      </c>
      <c r="J517" s="119" t="s">
        <v>443</v>
      </c>
      <c r="K517" s="55"/>
      <c r="L517" s="124" t="s">
        <v>441</v>
      </c>
      <c r="M517" s="125" t="e">
        <v>#N/A</v>
      </c>
      <c r="N517" s="132" t="b">
        <v>0</v>
      </c>
      <c r="O517" s="123"/>
    </row>
    <row r="518" hidden="1" spans="2:15">
      <c r="B518" s="89" t="s">
        <v>887</v>
      </c>
      <c r="C518" s="90"/>
      <c r="D518" s="98"/>
      <c r="E518" s="91" t="b">
        <v>0</v>
      </c>
      <c r="F518" s="92" t="s">
        <v>443</v>
      </c>
      <c r="G518" s="93" t="s">
        <v>443</v>
      </c>
      <c r="H518" s="94" t="s">
        <v>443</v>
      </c>
      <c r="I518" s="94" t="s">
        <v>443</v>
      </c>
      <c r="J518" s="119" t="s">
        <v>443</v>
      </c>
      <c r="K518" s="55"/>
      <c r="L518" s="124" t="s">
        <v>441</v>
      </c>
      <c r="M518" s="125" t="e">
        <v>#N/A</v>
      </c>
      <c r="N518" s="132" t="b">
        <v>0</v>
      </c>
      <c r="O518" s="123"/>
    </row>
    <row r="519" hidden="1" spans="2:15">
      <c r="B519" s="89" t="s">
        <v>888</v>
      </c>
      <c r="C519" s="90"/>
      <c r="D519" s="98"/>
      <c r="E519" s="91" t="b">
        <v>0</v>
      </c>
      <c r="F519" s="92" t="s">
        <v>443</v>
      </c>
      <c r="G519" s="93" t="s">
        <v>443</v>
      </c>
      <c r="H519" s="94" t="s">
        <v>443</v>
      </c>
      <c r="I519" s="94" t="s">
        <v>443</v>
      </c>
      <c r="J519" s="119" t="s">
        <v>443</v>
      </c>
      <c r="K519" s="55"/>
      <c r="L519" s="124" t="s">
        <v>441</v>
      </c>
      <c r="M519" s="125" t="e">
        <v>#N/A</v>
      </c>
      <c r="N519" s="132" t="b">
        <v>0</v>
      </c>
      <c r="O519" s="123"/>
    </row>
    <row r="520" hidden="1" spans="2:15">
      <c r="B520" s="89" t="s">
        <v>889</v>
      </c>
      <c r="C520" s="90"/>
      <c r="D520" s="98"/>
      <c r="E520" s="91" t="b">
        <v>0</v>
      </c>
      <c r="F520" s="92" t="s">
        <v>443</v>
      </c>
      <c r="G520" s="93" t="s">
        <v>443</v>
      </c>
      <c r="H520" s="94" t="s">
        <v>443</v>
      </c>
      <c r="I520" s="94" t="s">
        <v>443</v>
      </c>
      <c r="J520" s="119" t="s">
        <v>443</v>
      </c>
      <c r="K520" s="55"/>
      <c r="L520" s="124" t="s">
        <v>441</v>
      </c>
      <c r="M520" s="125" t="e">
        <v>#N/A</v>
      </c>
      <c r="N520" s="132" t="b">
        <v>0</v>
      </c>
      <c r="O520" s="123"/>
    </row>
    <row r="521" hidden="1" spans="2:17">
      <c r="B521" s="89" t="s">
        <v>890</v>
      </c>
      <c r="C521" s="90"/>
      <c r="D521" s="98"/>
      <c r="E521" s="91" t="b">
        <v>0</v>
      </c>
      <c r="F521" s="92" t="s">
        <v>443</v>
      </c>
      <c r="G521" s="93" t="s">
        <v>443</v>
      </c>
      <c r="H521" s="94" t="s">
        <v>443</v>
      </c>
      <c r="I521" s="94" t="s">
        <v>443</v>
      </c>
      <c r="J521" s="119" t="s">
        <v>443</v>
      </c>
      <c r="K521" s="55"/>
      <c r="L521" s="124" t="s">
        <v>441</v>
      </c>
      <c r="M521" s="125" t="e">
        <v>#N/A</v>
      </c>
      <c r="N521" s="132" t="b">
        <v>0</v>
      </c>
      <c r="O521" s="123"/>
      <c r="P521" s="132"/>
      <c r="Q521" s="132"/>
    </row>
    <row r="522" hidden="1" spans="2:17">
      <c r="B522" s="89" t="s">
        <v>891</v>
      </c>
      <c r="C522" s="90"/>
      <c r="D522" s="98"/>
      <c r="E522" s="91" t="b">
        <v>0</v>
      </c>
      <c r="F522" s="92" t="s">
        <v>443</v>
      </c>
      <c r="G522" s="93" t="s">
        <v>443</v>
      </c>
      <c r="H522" s="94" t="s">
        <v>443</v>
      </c>
      <c r="I522" s="94" t="s">
        <v>443</v>
      </c>
      <c r="J522" s="119" t="s">
        <v>443</v>
      </c>
      <c r="K522" s="55"/>
      <c r="L522" s="124" t="s">
        <v>441</v>
      </c>
      <c r="M522" s="125" t="e">
        <v>#N/A</v>
      </c>
      <c r="N522" s="132" t="b">
        <v>0</v>
      </c>
      <c r="O522" s="123"/>
      <c r="P522" s="132"/>
      <c r="Q522" s="132"/>
    </row>
    <row r="523" hidden="1" spans="2:15">
      <c r="B523" s="89" t="s">
        <v>892</v>
      </c>
      <c r="C523" s="90"/>
      <c r="D523" s="98"/>
      <c r="E523" s="91" t="b">
        <v>0</v>
      </c>
      <c r="F523" s="92" t="s">
        <v>443</v>
      </c>
      <c r="G523" s="93" t="s">
        <v>443</v>
      </c>
      <c r="H523" s="94" t="s">
        <v>443</v>
      </c>
      <c r="I523" s="94" t="s">
        <v>443</v>
      </c>
      <c r="J523" s="119" t="s">
        <v>443</v>
      </c>
      <c r="K523" s="55"/>
      <c r="L523" s="124" t="s">
        <v>441</v>
      </c>
      <c r="M523" s="125" t="e">
        <v>#N/A</v>
      </c>
      <c r="N523" s="132" t="b">
        <v>0</v>
      </c>
      <c r="O523" s="123"/>
    </row>
    <row r="524" hidden="1" spans="2:15">
      <c r="B524" s="89" t="s">
        <v>893</v>
      </c>
      <c r="C524" s="90"/>
      <c r="D524" s="98"/>
      <c r="E524" s="91" t="b">
        <v>0</v>
      </c>
      <c r="F524" s="92" t="s">
        <v>443</v>
      </c>
      <c r="G524" s="93" t="s">
        <v>443</v>
      </c>
      <c r="H524" s="94" t="s">
        <v>443</v>
      </c>
      <c r="I524" s="94" t="s">
        <v>443</v>
      </c>
      <c r="J524" s="119" t="s">
        <v>443</v>
      </c>
      <c r="K524" s="55"/>
      <c r="L524" s="124" t="s">
        <v>441</v>
      </c>
      <c r="M524" s="125" t="e">
        <v>#N/A</v>
      </c>
      <c r="N524" s="132" t="b">
        <v>0</v>
      </c>
      <c r="O524" s="123"/>
    </row>
    <row r="525" hidden="1" spans="2:15">
      <c r="B525" s="126"/>
      <c r="C525" s="127"/>
      <c r="D525" s="128"/>
      <c r="E525" s="127"/>
      <c r="F525" s="127"/>
      <c r="G525" s="127"/>
      <c r="H525" s="127"/>
      <c r="I525" s="127"/>
      <c r="J525" s="129"/>
      <c r="K525" s="55"/>
      <c r="L525" s="130"/>
      <c r="M525" s="131"/>
      <c r="N525" s="132"/>
      <c r="O525" s="133"/>
    </row>
    <row r="526" hidden="1" spans="2:15">
      <c r="B526" s="86">
        <v>6</v>
      </c>
      <c r="C526" s="87"/>
      <c r="D526" s="88"/>
      <c r="E526" s="88"/>
      <c r="F526" s="88"/>
      <c r="G526" s="88"/>
      <c r="H526" s="88"/>
      <c r="I526" s="88"/>
      <c r="J526" s="118">
        <v>0</v>
      </c>
      <c r="K526" s="55"/>
      <c r="L526" s="130"/>
      <c r="M526" s="131"/>
      <c r="N526" s="132"/>
      <c r="O526" s="133"/>
    </row>
    <row r="527" hidden="1" spans="2:15">
      <c r="B527" s="89" t="s">
        <v>894</v>
      </c>
      <c r="C527" s="90"/>
      <c r="D527" s="98"/>
      <c r="E527" s="91" t="b">
        <v>0</v>
      </c>
      <c r="F527" s="92" t="s">
        <v>443</v>
      </c>
      <c r="G527" s="93" t="s">
        <v>443</v>
      </c>
      <c r="H527" s="94" t="s">
        <v>443</v>
      </c>
      <c r="I527" s="94" t="s">
        <v>443</v>
      </c>
      <c r="J527" s="119" t="s">
        <v>443</v>
      </c>
      <c r="K527" s="55"/>
      <c r="L527" s="124" t="s">
        <v>441</v>
      </c>
      <c r="M527" s="125" t="e">
        <v>#N/A</v>
      </c>
      <c r="N527" s="132" t="b">
        <v>0</v>
      </c>
      <c r="O527" s="123"/>
    </row>
    <row r="528" hidden="1" spans="2:15">
      <c r="B528" s="89" t="s">
        <v>895</v>
      </c>
      <c r="C528" s="90"/>
      <c r="D528" s="98"/>
      <c r="E528" s="91" t="b">
        <v>0</v>
      </c>
      <c r="F528" s="92" t="s">
        <v>443</v>
      </c>
      <c r="G528" s="93" t="s">
        <v>443</v>
      </c>
      <c r="H528" s="94" t="s">
        <v>443</v>
      </c>
      <c r="I528" s="94" t="s">
        <v>443</v>
      </c>
      <c r="J528" s="119" t="s">
        <v>443</v>
      </c>
      <c r="K528" s="55"/>
      <c r="L528" s="124" t="s">
        <v>441</v>
      </c>
      <c r="M528" s="125" t="e">
        <v>#N/A</v>
      </c>
      <c r="N528" s="132" t="b">
        <v>0</v>
      </c>
      <c r="O528" s="123"/>
    </row>
    <row r="529" hidden="1" spans="2:15">
      <c r="B529" s="89" t="s">
        <v>896</v>
      </c>
      <c r="C529" s="90"/>
      <c r="D529" s="98"/>
      <c r="E529" s="91" t="b">
        <v>0</v>
      </c>
      <c r="F529" s="92" t="s">
        <v>443</v>
      </c>
      <c r="G529" s="93" t="s">
        <v>443</v>
      </c>
      <c r="H529" s="94" t="s">
        <v>443</v>
      </c>
      <c r="I529" s="94" t="s">
        <v>443</v>
      </c>
      <c r="J529" s="119" t="s">
        <v>443</v>
      </c>
      <c r="K529" s="55"/>
      <c r="L529" s="124" t="s">
        <v>441</v>
      </c>
      <c r="M529" s="125" t="e">
        <v>#N/A</v>
      </c>
      <c r="N529" s="132" t="b">
        <v>0</v>
      </c>
      <c r="O529" s="123"/>
    </row>
    <row r="530" hidden="1" spans="2:15">
      <c r="B530" s="89" t="s">
        <v>897</v>
      </c>
      <c r="C530" s="90"/>
      <c r="D530" s="98"/>
      <c r="E530" s="91" t="b">
        <v>0</v>
      </c>
      <c r="F530" s="92" t="s">
        <v>443</v>
      </c>
      <c r="G530" s="93" t="s">
        <v>443</v>
      </c>
      <c r="H530" s="94" t="s">
        <v>443</v>
      </c>
      <c r="I530" s="94" t="s">
        <v>443</v>
      </c>
      <c r="J530" s="119" t="s">
        <v>443</v>
      </c>
      <c r="K530" s="55"/>
      <c r="L530" s="124" t="s">
        <v>441</v>
      </c>
      <c r="M530" s="125" t="e">
        <v>#N/A</v>
      </c>
      <c r="N530" s="132" t="b">
        <v>0</v>
      </c>
      <c r="O530" s="123"/>
    </row>
    <row r="531" hidden="1" spans="2:15">
      <c r="B531" s="89" t="s">
        <v>898</v>
      </c>
      <c r="C531" s="90"/>
      <c r="D531" s="98"/>
      <c r="E531" s="91" t="b">
        <v>0</v>
      </c>
      <c r="F531" s="92" t="s">
        <v>443</v>
      </c>
      <c r="G531" s="93" t="s">
        <v>443</v>
      </c>
      <c r="H531" s="94" t="s">
        <v>443</v>
      </c>
      <c r="I531" s="94" t="s">
        <v>443</v>
      </c>
      <c r="J531" s="119" t="s">
        <v>443</v>
      </c>
      <c r="K531" s="55"/>
      <c r="L531" s="124" t="s">
        <v>441</v>
      </c>
      <c r="M531" s="125" t="e">
        <v>#N/A</v>
      </c>
      <c r="N531" s="132" t="b">
        <v>0</v>
      </c>
      <c r="O531" s="123"/>
    </row>
    <row r="532" hidden="1" spans="2:15">
      <c r="B532" s="89" t="s">
        <v>899</v>
      </c>
      <c r="C532" s="90"/>
      <c r="D532" s="98"/>
      <c r="E532" s="91" t="b">
        <v>0</v>
      </c>
      <c r="F532" s="92" t="s">
        <v>443</v>
      </c>
      <c r="G532" s="93" t="s">
        <v>443</v>
      </c>
      <c r="H532" s="94" t="s">
        <v>443</v>
      </c>
      <c r="I532" s="94" t="s">
        <v>443</v>
      </c>
      <c r="J532" s="119" t="s">
        <v>443</v>
      </c>
      <c r="K532" s="55"/>
      <c r="L532" s="124" t="s">
        <v>441</v>
      </c>
      <c r="M532" s="125" t="e">
        <v>#N/A</v>
      </c>
      <c r="N532" s="132" t="b">
        <v>0</v>
      </c>
      <c r="O532" s="123"/>
    </row>
    <row r="533" hidden="1" spans="2:15">
      <c r="B533" s="89" t="s">
        <v>900</v>
      </c>
      <c r="C533" s="90"/>
      <c r="D533" s="98"/>
      <c r="E533" s="91" t="b">
        <v>0</v>
      </c>
      <c r="F533" s="92" t="s">
        <v>443</v>
      </c>
      <c r="G533" s="93" t="s">
        <v>443</v>
      </c>
      <c r="H533" s="94" t="s">
        <v>443</v>
      </c>
      <c r="I533" s="94" t="s">
        <v>443</v>
      </c>
      <c r="J533" s="119" t="s">
        <v>443</v>
      </c>
      <c r="K533" s="55"/>
      <c r="L533" s="124" t="s">
        <v>441</v>
      </c>
      <c r="M533" s="125" t="e">
        <v>#N/A</v>
      </c>
      <c r="N533" s="132" t="b">
        <v>0</v>
      </c>
      <c r="O533" s="123"/>
    </row>
    <row r="534" hidden="1" spans="2:15">
      <c r="B534" s="89" t="s">
        <v>901</v>
      </c>
      <c r="C534" s="90"/>
      <c r="D534" s="98"/>
      <c r="E534" s="91" t="b">
        <v>0</v>
      </c>
      <c r="F534" s="92" t="s">
        <v>443</v>
      </c>
      <c r="G534" s="93" t="s">
        <v>443</v>
      </c>
      <c r="H534" s="94" t="s">
        <v>443</v>
      </c>
      <c r="I534" s="94" t="s">
        <v>443</v>
      </c>
      <c r="J534" s="119" t="s">
        <v>443</v>
      </c>
      <c r="K534" s="55"/>
      <c r="L534" s="124" t="s">
        <v>441</v>
      </c>
      <c r="M534" s="125" t="e">
        <v>#N/A</v>
      </c>
      <c r="N534" s="132" t="b">
        <v>0</v>
      </c>
      <c r="O534" s="123"/>
    </row>
    <row r="535" hidden="1" spans="2:15">
      <c r="B535" s="89" t="s">
        <v>902</v>
      </c>
      <c r="C535" s="90"/>
      <c r="D535" s="98"/>
      <c r="E535" s="91" t="b">
        <v>0</v>
      </c>
      <c r="F535" s="92" t="s">
        <v>443</v>
      </c>
      <c r="G535" s="93" t="s">
        <v>443</v>
      </c>
      <c r="H535" s="94" t="s">
        <v>443</v>
      </c>
      <c r="I535" s="94" t="s">
        <v>443</v>
      </c>
      <c r="J535" s="119" t="s">
        <v>443</v>
      </c>
      <c r="K535" s="55"/>
      <c r="L535" s="124" t="s">
        <v>441</v>
      </c>
      <c r="M535" s="125" t="e">
        <v>#N/A</v>
      </c>
      <c r="N535" s="132" t="b">
        <v>0</v>
      </c>
      <c r="O535" s="123"/>
    </row>
    <row r="536" hidden="1" spans="2:15">
      <c r="B536" s="89" t="s">
        <v>903</v>
      </c>
      <c r="C536" s="90"/>
      <c r="D536" s="98"/>
      <c r="E536" s="91" t="b">
        <v>0</v>
      </c>
      <c r="F536" s="92" t="s">
        <v>443</v>
      </c>
      <c r="G536" s="93" t="s">
        <v>443</v>
      </c>
      <c r="H536" s="94" t="s">
        <v>443</v>
      </c>
      <c r="I536" s="94" t="s">
        <v>443</v>
      </c>
      <c r="J536" s="119" t="s">
        <v>443</v>
      </c>
      <c r="K536" s="55"/>
      <c r="L536" s="124" t="s">
        <v>441</v>
      </c>
      <c r="M536" s="125" t="e">
        <v>#N/A</v>
      </c>
      <c r="N536" s="132" t="b">
        <v>0</v>
      </c>
      <c r="O536" s="123"/>
    </row>
    <row r="537" hidden="1" spans="2:15">
      <c r="B537" s="89" t="s">
        <v>904</v>
      </c>
      <c r="C537" s="90"/>
      <c r="D537" s="98"/>
      <c r="E537" s="91" t="b">
        <v>0</v>
      </c>
      <c r="F537" s="92" t="s">
        <v>443</v>
      </c>
      <c r="G537" s="93" t="s">
        <v>443</v>
      </c>
      <c r="H537" s="94" t="s">
        <v>443</v>
      </c>
      <c r="I537" s="94" t="s">
        <v>443</v>
      </c>
      <c r="J537" s="119" t="s">
        <v>443</v>
      </c>
      <c r="K537" s="55"/>
      <c r="L537" s="124" t="s">
        <v>441</v>
      </c>
      <c r="M537" s="125" t="e">
        <v>#N/A</v>
      </c>
      <c r="N537" s="132" t="b">
        <v>0</v>
      </c>
      <c r="O537" s="123"/>
    </row>
    <row r="538" hidden="1" spans="2:15">
      <c r="B538" s="89" t="s">
        <v>905</v>
      </c>
      <c r="C538" s="90"/>
      <c r="D538" s="98"/>
      <c r="E538" s="91" t="b">
        <v>0</v>
      </c>
      <c r="F538" s="92" t="s">
        <v>443</v>
      </c>
      <c r="G538" s="93" t="s">
        <v>443</v>
      </c>
      <c r="H538" s="94" t="s">
        <v>443</v>
      </c>
      <c r="I538" s="94" t="s">
        <v>443</v>
      </c>
      <c r="J538" s="119" t="s">
        <v>443</v>
      </c>
      <c r="K538" s="55"/>
      <c r="L538" s="124" t="s">
        <v>441</v>
      </c>
      <c r="M538" s="125" t="e">
        <v>#N/A</v>
      </c>
      <c r="N538" s="132" t="b">
        <v>0</v>
      </c>
      <c r="O538" s="123"/>
    </row>
    <row r="539" hidden="1" spans="2:15">
      <c r="B539" s="89" t="s">
        <v>906</v>
      </c>
      <c r="C539" s="90"/>
      <c r="D539" s="98"/>
      <c r="E539" s="91" t="b">
        <v>0</v>
      </c>
      <c r="F539" s="92" t="s">
        <v>443</v>
      </c>
      <c r="G539" s="93" t="s">
        <v>443</v>
      </c>
      <c r="H539" s="94" t="s">
        <v>443</v>
      </c>
      <c r="I539" s="94" t="s">
        <v>443</v>
      </c>
      <c r="J539" s="119" t="s">
        <v>443</v>
      </c>
      <c r="K539" s="55"/>
      <c r="L539" s="124" t="s">
        <v>441</v>
      </c>
      <c r="M539" s="125" t="e">
        <v>#N/A</v>
      </c>
      <c r="N539" s="132" t="b">
        <v>0</v>
      </c>
      <c r="O539" s="123"/>
    </row>
    <row r="540" hidden="1" spans="2:15">
      <c r="B540" s="89" t="s">
        <v>907</v>
      </c>
      <c r="C540" s="90"/>
      <c r="D540" s="98"/>
      <c r="E540" s="91" t="b">
        <v>0</v>
      </c>
      <c r="F540" s="92" t="s">
        <v>443</v>
      </c>
      <c r="G540" s="93" t="s">
        <v>443</v>
      </c>
      <c r="H540" s="94" t="s">
        <v>443</v>
      </c>
      <c r="I540" s="94" t="s">
        <v>443</v>
      </c>
      <c r="J540" s="119" t="s">
        <v>443</v>
      </c>
      <c r="K540" s="55"/>
      <c r="L540" s="124" t="s">
        <v>441</v>
      </c>
      <c r="M540" s="125" t="e">
        <v>#N/A</v>
      </c>
      <c r="N540" s="132" t="b">
        <v>0</v>
      </c>
      <c r="O540" s="123"/>
    </row>
    <row r="541" hidden="1" spans="2:15">
      <c r="B541" s="89" t="s">
        <v>908</v>
      </c>
      <c r="C541" s="90"/>
      <c r="D541" s="98"/>
      <c r="E541" s="91" t="b">
        <v>0</v>
      </c>
      <c r="F541" s="92" t="s">
        <v>443</v>
      </c>
      <c r="G541" s="93" t="s">
        <v>443</v>
      </c>
      <c r="H541" s="94" t="s">
        <v>443</v>
      </c>
      <c r="I541" s="94" t="s">
        <v>443</v>
      </c>
      <c r="J541" s="119" t="s">
        <v>443</v>
      </c>
      <c r="K541" s="55"/>
      <c r="L541" s="124" t="s">
        <v>441</v>
      </c>
      <c r="M541" s="125" t="e">
        <v>#N/A</v>
      </c>
      <c r="N541" s="132" t="b">
        <v>0</v>
      </c>
      <c r="O541" s="123"/>
    </row>
    <row r="542" hidden="1" spans="2:15">
      <c r="B542" s="89" t="s">
        <v>909</v>
      </c>
      <c r="C542" s="90"/>
      <c r="D542" s="98"/>
      <c r="E542" s="91" t="b">
        <v>0</v>
      </c>
      <c r="F542" s="92" t="s">
        <v>443</v>
      </c>
      <c r="G542" s="93" t="s">
        <v>443</v>
      </c>
      <c r="H542" s="94" t="s">
        <v>443</v>
      </c>
      <c r="I542" s="94" t="s">
        <v>443</v>
      </c>
      <c r="J542" s="119" t="s">
        <v>443</v>
      </c>
      <c r="K542" s="55"/>
      <c r="L542" s="124" t="s">
        <v>441</v>
      </c>
      <c r="M542" s="125" t="e">
        <v>#N/A</v>
      </c>
      <c r="N542" s="132" t="b">
        <v>0</v>
      </c>
      <c r="O542" s="123"/>
    </row>
    <row r="543" hidden="1" spans="2:15">
      <c r="B543" s="89" t="s">
        <v>910</v>
      </c>
      <c r="C543" s="90"/>
      <c r="D543" s="98"/>
      <c r="E543" s="91" t="b">
        <v>0</v>
      </c>
      <c r="F543" s="92" t="s">
        <v>443</v>
      </c>
      <c r="G543" s="93" t="s">
        <v>443</v>
      </c>
      <c r="H543" s="94" t="s">
        <v>443</v>
      </c>
      <c r="I543" s="94" t="s">
        <v>443</v>
      </c>
      <c r="J543" s="119" t="s">
        <v>443</v>
      </c>
      <c r="K543" s="55"/>
      <c r="L543" s="124" t="s">
        <v>441</v>
      </c>
      <c r="M543" s="125" t="e">
        <v>#N/A</v>
      </c>
      <c r="N543" s="132" t="b">
        <v>0</v>
      </c>
      <c r="O543" s="123"/>
    </row>
    <row r="544" hidden="1" spans="2:15">
      <c r="B544" s="89" t="s">
        <v>911</v>
      </c>
      <c r="C544" s="90"/>
      <c r="D544" s="98"/>
      <c r="E544" s="91" t="b">
        <v>0</v>
      </c>
      <c r="F544" s="92" t="s">
        <v>443</v>
      </c>
      <c r="G544" s="93" t="s">
        <v>443</v>
      </c>
      <c r="H544" s="94" t="s">
        <v>443</v>
      </c>
      <c r="I544" s="94" t="s">
        <v>443</v>
      </c>
      <c r="J544" s="119" t="s">
        <v>443</v>
      </c>
      <c r="K544" s="55"/>
      <c r="L544" s="124" t="s">
        <v>441</v>
      </c>
      <c r="M544" s="125" t="e">
        <v>#N/A</v>
      </c>
      <c r="N544" s="132" t="b">
        <v>0</v>
      </c>
      <c r="O544" s="123"/>
    </row>
    <row r="545" hidden="1" spans="2:15">
      <c r="B545" s="89" t="s">
        <v>912</v>
      </c>
      <c r="C545" s="90"/>
      <c r="D545" s="98"/>
      <c r="E545" s="91" t="b">
        <v>0</v>
      </c>
      <c r="F545" s="92" t="s">
        <v>443</v>
      </c>
      <c r="G545" s="93" t="s">
        <v>443</v>
      </c>
      <c r="H545" s="94" t="s">
        <v>443</v>
      </c>
      <c r="I545" s="94" t="s">
        <v>443</v>
      </c>
      <c r="J545" s="119" t="s">
        <v>443</v>
      </c>
      <c r="K545" s="55"/>
      <c r="L545" s="124" t="s">
        <v>441</v>
      </c>
      <c r="M545" s="125" t="e">
        <v>#N/A</v>
      </c>
      <c r="N545" s="132" t="b">
        <v>0</v>
      </c>
      <c r="O545" s="123"/>
    </row>
    <row r="546" hidden="1" spans="2:15">
      <c r="B546" s="89" t="s">
        <v>913</v>
      </c>
      <c r="C546" s="90"/>
      <c r="D546" s="98"/>
      <c r="E546" s="91" t="b">
        <v>0</v>
      </c>
      <c r="F546" s="92" t="s">
        <v>443</v>
      </c>
      <c r="G546" s="93" t="s">
        <v>443</v>
      </c>
      <c r="H546" s="94" t="s">
        <v>443</v>
      </c>
      <c r="I546" s="94" t="s">
        <v>443</v>
      </c>
      <c r="J546" s="119" t="s">
        <v>443</v>
      </c>
      <c r="K546" s="55"/>
      <c r="L546" s="124" t="s">
        <v>441</v>
      </c>
      <c r="M546" s="125" t="e">
        <v>#N/A</v>
      </c>
      <c r="N546" s="132" t="b">
        <v>0</v>
      </c>
      <c r="O546" s="123"/>
    </row>
    <row r="547" hidden="1" spans="2:15">
      <c r="B547" s="89" t="s">
        <v>914</v>
      </c>
      <c r="C547" s="90"/>
      <c r="D547" s="98"/>
      <c r="E547" s="91" t="b">
        <v>0</v>
      </c>
      <c r="F547" s="92" t="s">
        <v>443</v>
      </c>
      <c r="G547" s="93" t="s">
        <v>443</v>
      </c>
      <c r="H547" s="94" t="s">
        <v>443</v>
      </c>
      <c r="I547" s="94" t="s">
        <v>443</v>
      </c>
      <c r="J547" s="119" t="s">
        <v>443</v>
      </c>
      <c r="K547" s="55"/>
      <c r="L547" s="124" t="s">
        <v>441</v>
      </c>
      <c r="M547" s="125" t="e">
        <v>#N/A</v>
      </c>
      <c r="N547" s="132" t="b">
        <v>0</v>
      </c>
      <c r="O547" s="123"/>
    </row>
    <row r="548" hidden="1" spans="2:15">
      <c r="B548" s="89" t="s">
        <v>915</v>
      </c>
      <c r="C548" s="90"/>
      <c r="D548" s="98"/>
      <c r="E548" s="91" t="b">
        <v>0</v>
      </c>
      <c r="F548" s="92" t="s">
        <v>443</v>
      </c>
      <c r="G548" s="93" t="s">
        <v>443</v>
      </c>
      <c r="H548" s="94" t="s">
        <v>443</v>
      </c>
      <c r="I548" s="94" t="s">
        <v>443</v>
      </c>
      <c r="J548" s="119" t="s">
        <v>443</v>
      </c>
      <c r="K548" s="55"/>
      <c r="L548" s="124" t="s">
        <v>441</v>
      </c>
      <c r="M548" s="125" t="e">
        <v>#N/A</v>
      </c>
      <c r="N548" s="132" t="b">
        <v>0</v>
      </c>
      <c r="O548" s="123"/>
    </row>
    <row r="549" hidden="1" spans="2:15">
      <c r="B549" s="89" t="s">
        <v>916</v>
      </c>
      <c r="C549" s="90"/>
      <c r="D549" s="98"/>
      <c r="E549" s="91" t="b">
        <v>0</v>
      </c>
      <c r="F549" s="92" t="s">
        <v>443</v>
      </c>
      <c r="G549" s="93" t="s">
        <v>443</v>
      </c>
      <c r="H549" s="94" t="s">
        <v>443</v>
      </c>
      <c r="I549" s="94" t="s">
        <v>443</v>
      </c>
      <c r="J549" s="119" t="s">
        <v>443</v>
      </c>
      <c r="K549" s="55"/>
      <c r="L549" s="124" t="s">
        <v>441</v>
      </c>
      <c r="M549" s="125" t="e">
        <v>#N/A</v>
      </c>
      <c r="N549" s="132" t="b">
        <v>0</v>
      </c>
      <c r="O549" s="123"/>
    </row>
    <row r="550" hidden="1" spans="2:15">
      <c r="B550" s="89" t="s">
        <v>917</v>
      </c>
      <c r="C550" s="90"/>
      <c r="D550" s="98"/>
      <c r="E550" s="91" t="b">
        <v>0</v>
      </c>
      <c r="F550" s="92" t="s">
        <v>443</v>
      </c>
      <c r="G550" s="93" t="s">
        <v>443</v>
      </c>
      <c r="H550" s="94" t="s">
        <v>443</v>
      </c>
      <c r="I550" s="94" t="s">
        <v>443</v>
      </c>
      <c r="J550" s="119" t="s">
        <v>443</v>
      </c>
      <c r="K550" s="55"/>
      <c r="L550" s="124" t="s">
        <v>441</v>
      </c>
      <c r="M550" s="125" t="e">
        <v>#N/A</v>
      </c>
      <c r="N550" s="132" t="b">
        <v>0</v>
      </c>
      <c r="O550" s="123"/>
    </row>
    <row r="551" hidden="1" spans="2:15">
      <c r="B551" s="89" t="s">
        <v>918</v>
      </c>
      <c r="C551" s="90"/>
      <c r="D551" s="98"/>
      <c r="E551" s="91" t="b">
        <v>0</v>
      </c>
      <c r="F551" s="92" t="s">
        <v>443</v>
      </c>
      <c r="G551" s="93" t="s">
        <v>443</v>
      </c>
      <c r="H551" s="94" t="s">
        <v>443</v>
      </c>
      <c r="I551" s="94" t="s">
        <v>443</v>
      </c>
      <c r="J551" s="119" t="s">
        <v>443</v>
      </c>
      <c r="K551" s="55"/>
      <c r="L551" s="124" t="s">
        <v>441</v>
      </c>
      <c r="M551" s="125" t="e">
        <v>#N/A</v>
      </c>
      <c r="N551" s="132" t="b">
        <v>0</v>
      </c>
      <c r="O551" s="123"/>
    </row>
    <row r="552" hidden="1" spans="2:15">
      <c r="B552" s="89" t="s">
        <v>919</v>
      </c>
      <c r="C552" s="90"/>
      <c r="D552" s="98"/>
      <c r="E552" s="91" t="b">
        <v>0</v>
      </c>
      <c r="F552" s="92" t="s">
        <v>443</v>
      </c>
      <c r="G552" s="93" t="s">
        <v>443</v>
      </c>
      <c r="H552" s="94" t="s">
        <v>443</v>
      </c>
      <c r="I552" s="94" t="s">
        <v>443</v>
      </c>
      <c r="J552" s="119" t="s">
        <v>443</v>
      </c>
      <c r="K552" s="55"/>
      <c r="L552" s="124" t="s">
        <v>441</v>
      </c>
      <c r="M552" s="125" t="e">
        <v>#N/A</v>
      </c>
      <c r="N552" s="132" t="b">
        <v>0</v>
      </c>
      <c r="O552" s="123"/>
    </row>
    <row r="553" hidden="1" spans="2:15">
      <c r="B553" s="89" t="s">
        <v>920</v>
      </c>
      <c r="C553" s="90"/>
      <c r="D553" s="98"/>
      <c r="E553" s="91" t="b">
        <v>0</v>
      </c>
      <c r="F553" s="92" t="s">
        <v>443</v>
      </c>
      <c r="G553" s="93" t="s">
        <v>443</v>
      </c>
      <c r="H553" s="94" t="s">
        <v>443</v>
      </c>
      <c r="I553" s="94" t="s">
        <v>443</v>
      </c>
      <c r="J553" s="119" t="s">
        <v>443</v>
      </c>
      <c r="K553" s="55"/>
      <c r="L553" s="124" t="s">
        <v>441</v>
      </c>
      <c r="M553" s="125" t="e">
        <v>#N/A</v>
      </c>
      <c r="N553" s="132" t="b">
        <v>0</v>
      </c>
      <c r="O553" s="123"/>
    </row>
    <row r="554" hidden="1" spans="2:15">
      <c r="B554" s="89" t="s">
        <v>921</v>
      </c>
      <c r="C554" s="90"/>
      <c r="D554" s="98"/>
      <c r="E554" s="91" t="b">
        <v>0</v>
      </c>
      <c r="F554" s="92" t="s">
        <v>443</v>
      </c>
      <c r="G554" s="93" t="s">
        <v>443</v>
      </c>
      <c r="H554" s="94" t="s">
        <v>443</v>
      </c>
      <c r="I554" s="94" t="s">
        <v>443</v>
      </c>
      <c r="J554" s="119" t="s">
        <v>443</v>
      </c>
      <c r="K554" s="55"/>
      <c r="L554" s="124" t="s">
        <v>441</v>
      </c>
      <c r="M554" s="125" t="e">
        <v>#N/A</v>
      </c>
      <c r="N554" s="132" t="b">
        <v>0</v>
      </c>
      <c r="O554" s="123"/>
    </row>
    <row r="555" hidden="1" spans="2:15">
      <c r="B555" s="89" t="s">
        <v>922</v>
      </c>
      <c r="C555" s="90"/>
      <c r="D555" s="98"/>
      <c r="E555" s="91" t="b">
        <v>0</v>
      </c>
      <c r="F555" s="92" t="s">
        <v>443</v>
      </c>
      <c r="G555" s="93" t="s">
        <v>443</v>
      </c>
      <c r="H555" s="94" t="s">
        <v>443</v>
      </c>
      <c r="I555" s="94" t="s">
        <v>443</v>
      </c>
      <c r="J555" s="119" t="s">
        <v>443</v>
      </c>
      <c r="K555" s="55"/>
      <c r="L555" s="124" t="s">
        <v>441</v>
      </c>
      <c r="M555" s="125" t="e">
        <v>#N/A</v>
      </c>
      <c r="N555" s="132" t="b">
        <v>0</v>
      </c>
      <c r="O555" s="123"/>
    </row>
    <row r="556" hidden="1" spans="2:15">
      <c r="B556" s="89" t="s">
        <v>923</v>
      </c>
      <c r="C556" s="90"/>
      <c r="D556" s="98"/>
      <c r="E556" s="91" t="b">
        <v>0</v>
      </c>
      <c r="F556" s="92" t="s">
        <v>443</v>
      </c>
      <c r="G556" s="93" t="s">
        <v>443</v>
      </c>
      <c r="H556" s="94" t="s">
        <v>443</v>
      </c>
      <c r="I556" s="94" t="s">
        <v>443</v>
      </c>
      <c r="J556" s="119" t="s">
        <v>443</v>
      </c>
      <c r="K556" s="55"/>
      <c r="L556" s="124" t="s">
        <v>441</v>
      </c>
      <c r="M556" s="125" t="e">
        <v>#N/A</v>
      </c>
      <c r="N556" s="132" t="b">
        <v>0</v>
      </c>
      <c r="O556" s="123"/>
    </row>
    <row r="557" hidden="1" spans="2:15">
      <c r="B557" s="89" t="s">
        <v>924</v>
      </c>
      <c r="C557" s="90"/>
      <c r="D557" s="98"/>
      <c r="E557" s="91" t="b">
        <v>0</v>
      </c>
      <c r="F557" s="92" t="s">
        <v>443</v>
      </c>
      <c r="G557" s="93" t="s">
        <v>443</v>
      </c>
      <c r="H557" s="94" t="s">
        <v>443</v>
      </c>
      <c r="I557" s="94" t="s">
        <v>443</v>
      </c>
      <c r="J557" s="119" t="s">
        <v>443</v>
      </c>
      <c r="K557" s="55"/>
      <c r="L557" s="124" t="s">
        <v>441</v>
      </c>
      <c r="M557" s="125" t="e">
        <v>#N/A</v>
      </c>
      <c r="N557" s="132" t="b">
        <v>0</v>
      </c>
      <c r="O557" s="123"/>
    </row>
    <row r="558" hidden="1" spans="2:15">
      <c r="B558" s="89" t="s">
        <v>925</v>
      </c>
      <c r="C558" s="90"/>
      <c r="D558" s="98"/>
      <c r="E558" s="91" t="b">
        <v>0</v>
      </c>
      <c r="F558" s="92" t="s">
        <v>443</v>
      </c>
      <c r="G558" s="93" t="s">
        <v>443</v>
      </c>
      <c r="H558" s="94" t="s">
        <v>443</v>
      </c>
      <c r="I558" s="94" t="s">
        <v>443</v>
      </c>
      <c r="J558" s="119" t="s">
        <v>443</v>
      </c>
      <c r="K558" s="55"/>
      <c r="L558" s="124" t="s">
        <v>441</v>
      </c>
      <c r="M558" s="125" t="e">
        <v>#N/A</v>
      </c>
      <c r="N558" s="132" t="b">
        <v>0</v>
      </c>
      <c r="O558" s="123"/>
    </row>
    <row r="559" hidden="1" spans="2:15">
      <c r="B559" s="89" t="s">
        <v>926</v>
      </c>
      <c r="C559" s="90"/>
      <c r="D559" s="98"/>
      <c r="E559" s="91" t="b">
        <v>0</v>
      </c>
      <c r="F559" s="92" t="s">
        <v>443</v>
      </c>
      <c r="G559" s="93" t="s">
        <v>443</v>
      </c>
      <c r="H559" s="94" t="s">
        <v>443</v>
      </c>
      <c r="I559" s="94" t="s">
        <v>443</v>
      </c>
      <c r="J559" s="119" t="s">
        <v>443</v>
      </c>
      <c r="K559" s="55"/>
      <c r="L559" s="124" t="s">
        <v>441</v>
      </c>
      <c r="M559" s="125" t="e">
        <v>#N/A</v>
      </c>
      <c r="N559" s="132" t="b">
        <v>0</v>
      </c>
      <c r="O559" s="123"/>
    </row>
    <row r="560" hidden="1" spans="2:15">
      <c r="B560" s="89" t="s">
        <v>927</v>
      </c>
      <c r="C560" s="90"/>
      <c r="D560" s="98"/>
      <c r="E560" s="91" t="b">
        <v>0</v>
      </c>
      <c r="F560" s="92" t="s">
        <v>443</v>
      </c>
      <c r="G560" s="93" t="s">
        <v>443</v>
      </c>
      <c r="H560" s="94" t="s">
        <v>443</v>
      </c>
      <c r="I560" s="94" t="s">
        <v>443</v>
      </c>
      <c r="J560" s="119" t="s">
        <v>443</v>
      </c>
      <c r="K560" s="55"/>
      <c r="L560" s="124" t="s">
        <v>441</v>
      </c>
      <c r="M560" s="125" t="e">
        <v>#N/A</v>
      </c>
      <c r="N560" s="132" t="b">
        <v>0</v>
      </c>
      <c r="O560" s="123"/>
    </row>
    <row r="561" hidden="1" spans="2:15">
      <c r="B561" s="89" t="s">
        <v>928</v>
      </c>
      <c r="C561" s="90"/>
      <c r="D561" s="98"/>
      <c r="E561" s="91" t="b">
        <v>0</v>
      </c>
      <c r="F561" s="92" t="s">
        <v>443</v>
      </c>
      <c r="G561" s="93" t="s">
        <v>443</v>
      </c>
      <c r="H561" s="94" t="s">
        <v>443</v>
      </c>
      <c r="I561" s="94" t="s">
        <v>443</v>
      </c>
      <c r="J561" s="119" t="s">
        <v>443</v>
      </c>
      <c r="K561" s="55"/>
      <c r="L561" s="124" t="s">
        <v>441</v>
      </c>
      <c r="M561" s="125" t="e">
        <v>#N/A</v>
      </c>
      <c r="N561" s="132" t="b">
        <v>0</v>
      </c>
      <c r="O561" s="123"/>
    </row>
    <row r="562" hidden="1" spans="2:15">
      <c r="B562" s="89" t="s">
        <v>929</v>
      </c>
      <c r="C562" s="90"/>
      <c r="D562" s="98"/>
      <c r="E562" s="91" t="b">
        <v>0</v>
      </c>
      <c r="F562" s="92" t="s">
        <v>443</v>
      </c>
      <c r="G562" s="93" t="s">
        <v>443</v>
      </c>
      <c r="H562" s="94" t="s">
        <v>443</v>
      </c>
      <c r="I562" s="94" t="s">
        <v>443</v>
      </c>
      <c r="J562" s="119" t="s">
        <v>443</v>
      </c>
      <c r="K562" s="55"/>
      <c r="L562" s="124" t="s">
        <v>441</v>
      </c>
      <c r="M562" s="125" t="e">
        <v>#N/A</v>
      </c>
      <c r="N562" s="132" t="b">
        <v>0</v>
      </c>
      <c r="O562" s="123"/>
    </row>
    <row r="563" hidden="1" spans="2:15">
      <c r="B563" s="89" t="s">
        <v>930</v>
      </c>
      <c r="C563" s="90"/>
      <c r="D563" s="98"/>
      <c r="E563" s="91" t="b">
        <v>0</v>
      </c>
      <c r="F563" s="92" t="s">
        <v>443</v>
      </c>
      <c r="G563" s="93" t="s">
        <v>443</v>
      </c>
      <c r="H563" s="94" t="s">
        <v>443</v>
      </c>
      <c r="I563" s="94" t="s">
        <v>443</v>
      </c>
      <c r="J563" s="119" t="s">
        <v>443</v>
      </c>
      <c r="K563" s="55"/>
      <c r="L563" s="124" t="s">
        <v>441</v>
      </c>
      <c r="M563" s="125" t="e">
        <v>#N/A</v>
      </c>
      <c r="N563" s="132" t="b">
        <v>0</v>
      </c>
      <c r="O563" s="123"/>
    </row>
    <row r="564" hidden="1" spans="2:15">
      <c r="B564" s="89" t="s">
        <v>931</v>
      </c>
      <c r="C564" s="90"/>
      <c r="D564" s="98"/>
      <c r="E564" s="91" t="b">
        <v>0</v>
      </c>
      <c r="F564" s="92" t="s">
        <v>443</v>
      </c>
      <c r="G564" s="93" t="s">
        <v>443</v>
      </c>
      <c r="H564" s="94" t="s">
        <v>443</v>
      </c>
      <c r="I564" s="94" t="s">
        <v>443</v>
      </c>
      <c r="J564" s="119" t="s">
        <v>443</v>
      </c>
      <c r="K564" s="55"/>
      <c r="L564" s="124" t="s">
        <v>441</v>
      </c>
      <c r="M564" s="125" t="e">
        <v>#N/A</v>
      </c>
      <c r="N564" s="132" t="b">
        <v>0</v>
      </c>
      <c r="O564" s="123"/>
    </row>
    <row r="565" hidden="1" spans="2:15">
      <c r="B565" s="89" t="s">
        <v>932</v>
      </c>
      <c r="C565" s="90"/>
      <c r="D565" s="98"/>
      <c r="E565" s="91" t="b">
        <v>0</v>
      </c>
      <c r="F565" s="92" t="s">
        <v>443</v>
      </c>
      <c r="G565" s="93" t="s">
        <v>443</v>
      </c>
      <c r="H565" s="94" t="s">
        <v>443</v>
      </c>
      <c r="I565" s="94" t="s">
        <v>443</v>
      </c>
      <c r="J565" s="119" t="s">
        <v>443</v>
      </c>
      <c r="K565" s="55"/>
      <c r="L565" s="124" t="s">
        <v>441</v>
      </c>
      <c r="M565" s="125" t="e">
        <v>#N/A</v>
      </c>
      <c r="N565" s="132" t="b">
        <v>0</v>
      </c>
      <c r="O565" s="123"/>
    </row>
    <row r="566" hidden="1" spans="2:15">
      <c r="B566" s="89" t="s">
        <v>933</v>
      </c>
      <c r="C566" s="90"/>
      <c r="D566" s="98"/>
      <c r="E566" s="91" t="b">
        <v>0</v>
      </c>
      <c r="F566" s="92" t="s">
        <v>443</v>
      </c>
      <c r="G566" s="93" t="s">
        <v>443</v>
      </c>
      <c r="H566" s="94" t="s">
        <v>443</v>
      </c>
      <c r="I566" s="94" t="s">
        <v>443</v>
      </c>
      <c r="J566" s="119" t="s">
        <v>443</v>
      </c>
      <c r="K566" s="55"/>
      <c r="L566" s="124" t="s">
        <v>441</v>
      </c>
      <c r="M566" s="125" t="e">
        <v>#N/A</v>
      </c>
      <c r="N566" s="132" t="b">
        <v>0</v>
      </c>
      <c r="O566" s="123"/>
    </row>
    <row r="567" hidden="1" spans="2:15">
      <c r="B567" s="89" t="s">
        <v>934</v>
      </c>
      <c r="C567" s="90"/>
      <c r="D567" s="98"/>
      <c r="E567" s="91" t="b">
        <v>0</v>
      </c>
      <c r="F567" s="92" t="s">
        <v>443</v>
      </c>
      <c r="G567" s="93" t="s">
        <v>443</v>
      </c>
      <c r="H567" s="94" t="s">
        <v>443</v>
      </c>
      <c r="I567" s="94" t="s">
        <v>443</v>
      </c>
      <c r="J567" s="119" t="s">
        <v>443</v>
      </c>
      <c r="K567" s="55"/>
      <c r="L567" s="124" t="s">
        <v>441</v>
      </c>
      <c r="M567" s="125" t="e">
        <v>#N/A</v>
      </c>
      <c r="N567" s="132" t="b">
        <v>0</v>
      </c>
      <c r="O567" s="123"/>
    </row>
    <row r="568" hidden="1" spans="2:15">
      <c r="B568" s="89" t="s">
        <v>935</v>
      </c>
      <c r="C568" s="90"/>
      <c r="D568" s="98"/>
      <c r="E568" s="91" t="b">
        <v>0</v>
      </c>
      <c r="F568" s="92" t="s">
        <v>443</v>
      </c>
      <c r="G568" s="93" t="s">
        <v>443</v>
      </c>
      <c r="H568" s="94" t="s">
        <v>443</v>
      </c>
      <c r="I568" s="94" t="s">
        <v>443</v>
      </c>
      <c r="J568" s="119" t="s">
        <v>443</v>
      </c>
      <c r="K568" s="55"/>
      <c r="L568" s="124" t="s">
        <v>441</v>
      </c>
      <c r="M568" s="125" t="e">
        <v>#N/A</v>
      </c>
      <c r="N568" s="132" t="b">
        <v>0</v>
      </c>
      <c r="O568" s="123"/>
    </row>
    <row r="569" hidden="1" spans="2:15">
      <c r="B569" s="89" t="s">
        <v>936</v>
      </c>
      <c r="C569" s="90"/>
      <c r="D569" s="98"/>
      <c r="E569" s="91" t="b">
        <v>0</v>
      </c>
      <c r="F569" s="92" t="s">
        <v>443</v>
      </c>
      <c r="G569" s="93" t="s">
        <v>443</v>
      </c>
      <c r="H569" s="94" t="s">
        <v>443</v>
      </c>
      <c r="I569" s="94" t="s">
        <v>443</v>
      </c>
      <c r="J569" s="119" t="s">
        <v>443</v>
      </c>
      <c r="K569" s="55"/>
      <c r="L569" s="124" t="s">
        <v>441</v>
      </c>
      <c r="M569" s="125" t="e">
        <v>#N/A</v>
      </c>
      <c r="N569" s="132" t="b">
        <v>0</v>
      </c>
      <c r="O569" s="123"/>
    </row>
    <row r="570" hidden="1" spans="2:15">
      <c r="B570" s="89" t="s">
        <v>937</v>
      </c>
      <c r="C570" s="90"/>
      <c r="D570" s="98"/>
      <c r="E570" s="91" t="b">
        <v>0</v>
      </c>
      <c r="F570" s="92" t="s">
        <v>443</v>
      </c>
      <c r="G570" s="93" t="s">
        <v>443</v>
      </c>
      <c r="H570" s="94" t="s">
        <v>443</v>
      </c>
      <c r="I570" s="94" t="s">
        <v>443</v>
      </c>
      <c r="J570" s="119" t="s">
        <v>443</v>
      </c>
      <c r="K570" s="55"/>
      <c r="L570" s="124" t="s">
        <v>441</v>
      </c>
      <c r="M570" s="125" t="e">
        <v>#N/A</v>
      </c>
      <c r="N570" s="132" t="b">
        <v>0</v>
      </c>
      <c r="O570" s="123"/>
    </row>
    <row r="571" hidden="1" spans="2:15">
      <c r="B571" s="89" t="s">
        <v>938</v>
      </c>
      <c r="C571" s="90"/>
      <c r="D571" s="98"/>
      <c r="E571" s="91" t="b">
        <v>0</v>
      </c>
      <c r="F571" s="92" t="s">
        <v>443</v>
      </c>
      <c r="G571" s="93" t="s">
        <v>443</v>
      </c>
      <c r="H571" s="94" t="s">
        <v>443</v>
      </c>
      <c r="I571" s="94" t="s">
        <v>443</v>
      </c>
      <c r="J571" s="119" t="s">
        <v>443</v>
      </c>
      <c r="K571" s="55"/>
      <c r="L571" s="124" t="s">
        <v>441</v>
      </c>
      <c r="M571" s="125" t="e">
        <v>#N/A</v>
      </c>
      <c r="N571" s="132" t="b">
        <v>0</v>
      </c>
      <c r="O571" s="123"/>
    </row>
    <row r="572" hidden="1" spans="2:15">
      <c r="B572" s="89" t="s">
        <v>939</v>
      </c>
      <c r="C572" s="90"/>
      <c r="D572" s="98"/>
      <c r="E572" s="91" t="b">
        <v>0</v>
      </c>
      <c r="F572" s="92" t="s">
        <v>443</v>
      </c>
      <c r="G572" s="93" t="s">
        <v>443</v>
      </c>
      <c r="H572" s="94" t="s">
        <v>443</v>
      </c>
      <c r="I572" s="94" t="s">
        <v>443</v>
      </c>
      <c r="J572" s="119" t="s">
        <v>443</v>
      </c>
      <c r="K572" s="55"/>
      <c r="L572" s="124" t="s">
        <v>441</v>
      </c>
      <c r="M572" s="125" t="e">
        <v>#N/A</v>
      </c>
      <c r="N572" s="132" t="b">
        <v>0</v>
      </c>
      <c r="O572" s="123"/>
    </row>
    <row r="573" hidden="1" spans="2:15">
      <c r="B573" s="89" t="s">
        <v>940</v>
      </c>
      <c r="C573" s="90"/>
      <c r="D573" s="98"/>
      <c r="E573" s="91" t="b">
        <v>0</v>
      </c>
      <c r="F573" s="92" t="s">
        <v>443</v>
      </c>
      <c r="G573" s="93" t="s">
        <v>443</v>
      </c>
      <c r="H573" s="94" t="s">
        <v>443</v>
      </c>
      <c r="I573" s="94" t="s">
        <v>443</v>
      </c>
      <c r="J573" s="119" t="s">
        <v>443</v>
      </c>
      <c r="K573" s="55"/>
      <c r="L573" s="124" t="s">
        <v>441</v>
      </c>
      <c r="M573" s="125" t="e">
        <v>#N/A</v>
      </c>
      <c r="N573" s="132" t="b">
        <v>0</v>
      </c>
      <c r="O573" s="123"/>
    </row>
    <row r="574" hidden="1" spans="2:15">
      <c r="B574" s="89" t="s">
        <v>941</v>
      </c>
      <c r="C574" s="90"/>
      <c r="D574" s="98"/>
      <c r="E574" s="91" t="b">
        <v>0</v>
      </c>
      <c r="F574" s="92" t="s">
        <v>443</v>
      </c>
      <c r="G574" s="93" t="s">
        <v>443</v>
      </c>
      <c r="H574" s="94" t="s">
        <v>443</v>
      </c>
      <c r="I574" s="94" t="s">
        <v>443</v>
      </c>
      <c r="J574" s="119" t="s">
        <v>443</v>
      </c>
      <c r="K574" s="55"/>
      <c r="L574" s="124" t="s">
        <v>441</v>
      </c>
      <c r="M574" s="125" t="e">
        <v>#N/A</v>
      </c>
      <c r="N574" s="132" t="b">
        <v>0</v>
      </c>
      <c r="O574" s="123"/>
    </row>
    <row r="575" hidden="1" spans="2:15">
      <c r="B575" s="89" t="s">
        <v>942</v>
      </c>
      <c r="C575" s="90"/>
      <c r="D575" s="98"/>
      <c r="E575" s="91" t="b">
        <v>0</v>
      </c>
      <c r="F575" s="92" t="s">
        <v>443</v>
      </c>
      <c r="G575" s="93" t="s">
        <v>443</v>
      </c>
      <c r="H575" s="94" t="s">
        <v>443</v>
      </c>
      <c r="I575" s="94" t="s">
        <v>443</v>
      </c>
      <c r="J575" s="119" t="s">
        <v>443</v>
      </c>
      <c r="K575" s="55"/>
      <c r="L575" s="124" t="s">
        <v>441</v>
      </c>
      <c r="M575" s="125" t="e">
        <v>#N/A</v>
      </c>
      <c r="N575" s="132" t="b">
        <v>0</v>
      </c>
      <c r="O575" s="123"/>
    </row>
    <row r="576" hidden="1" spans="2:15">
      <c r="B576" s="89" t="s">
        <v>943</v>
      </c>
      <c r="C576" s="90"/>
      <c r="D576" s="98"/>
      <c r="E576" s="91" t="b">
        <v>0</v>
      </c>
      <c r="F576" s="92" t="s">
        <v>443</v>
      </c>
      <c r="G576" s="93" t="s">
        <v>443</v>
      </c>
      <c r="H576" s="94" t="s">
        <v>443</v>
      </c>
      <c r="I576" s="94" t="s">
        <v>443</v>
      </c>
      <c r="J576" s="119" t="s">
        <v>443</v>
      </c>
      <c r="K576" s="55"/>
      <c r="L576" s="124" t="s">
        <v>441</v>
      </c>
      <c r="M576" s="125" t="e">
        <v>#N/A</v>
      </c>
      <c r="N576" s="132" t="b">
        <v>0</v>
      </c>
      <c r="O576" s="123"/>
    </row>
    <row r="577" hidden="1" spans="2:15">
      <c r="B577" s="89" t="s">
        <v>944</v>
      </c>
      <c r="C577" s="90"/>
      <c r="D577" s="98"/>
      <c r="E577" s="91" t="b">
        <v>0</v>
      </c>
      <c r="F577" s="92" t="s">
        <v>443</v>
      </c>
      <c r="G577" s="93" t="s">
        <v>443</v>
      </c>
      <c r="H577" s="94" t="s">
        <v>443</v>
      </c>
      <c r="I577" s="94" t="s">
        <v>443</v>
      </c>
      <c r="J577" s="119" t="s">
        <v>443</v>
      </c>
      <c r="K577" s="55"/>
      <c r="L577" s="124" t="s">
        <v>441</v>
      </c>
      <c r="M577" s="125" t="e">
        <v>#N/A</v>
      </c>
      <c r="N577" s="132" t="b">
        <v>0</v>
      </c>
      <c r="O577" s="123"/>
    </row>
    <row r="578" hidden="1" spans="2:15">
      <c r="B578" s="89" t="s">
        <v>945</v>
      </c>
      <c r="C578" s="90"/>
      <c r="D578" s="98"/>
      <c r="E578" s="91" t="b">
        <v>0</v>
      </c>
      <c r="F578" s="92" t="s">
        <v>443</v>
      </c>
      <c r="G578" s="93" t="s">
        <v>443</v>
      </c>
      <c r="H578" s="94" t="s">
        <v>443</v>
      </c>
      <c r="I578" s="94" t="s">
        <v>443</v>
      </c>
      <c r="J578" s="119" t="s">
        <v>443</v>
      </c>
      <c r="K578" s="55"/>
      <c r="L578" s="124" t="s">
        <v>441</v>
      </c>
      <c r="M578" s="125" t="e">
        <v>#N/A</v>
      </c>
      <c r="N578" s="132" t="b">
        <v>0</v>
      </c>
      <c r="O578" s="123"/>
    </row>
    <row r="579" hidden="1" spans="2:15">
      <c r="B579" s="89" t="s">
        <v>946</v>
      </c>
      <c r="C579" s="90"/>
      <c r="D579" s="98"/>
      <c r="E579" s="91" t="b">
        <v>0</v>
      </c>
      <c r="F579" s="92" t="s">
        <v>443</v>
      </c>
      <c r="G579" s="93" t="s">
        <v>443</v>
      </c>
      <c r="H579" s="94" t="s">
        <v>443</v>
      </c>
      <c r="I579" s="94" t="s">
        <v>443</v>
      </c>
      <c r="J579" s="119" t="s">
        <v>443</v>
      </c>
      <c r="K579" s="55"/>
      <c r="L579" s="124" t="s">
        <v>441</v>
      </c>
      <c r="M579" s="125" t="e">
        <v>#N/A</v>
      </c>
      <c r="N579" s="132" t="b">
        <v>0</v>
      </c>
      <c r="O579" s="123"/>
    </row>
    <row r="580" hidden="1" spans="2:15">
      <c r="B580" s="89" t="s">
        <v>947</v>
      </c>
      <c r="C580" s="90"/>
      <c r="D580" s="98"/>
      <c r="E580" s="91" t="b">
        <v>0</v>
      </c>
      <c r="F580" s="92" t="s">
        <v>443</v>
      </c>
      <c r="G580" s="93" t="s">
        <v>443</v>
      </c>
      <c r="H580" s="94" t="s">
        <v>443</v>
      </c>
      <c r="I580" s="94" t="s">
        <v>443</v>
      </c>
      <c r="J580" s="119" t="s">
        <v>443</v>
      </c>
      <c r="K580" s="55"/>
      <c r="L580" s="124" t="s">
        <v>441</v>
      </c>
      <c r="M580" s="125" t="e">
        <v>#N/A</v>
      </c>
      <c r="N580" s="132" t="b">
        <v>0</v>
      </c>
      <c r="O580" s="123"/>
    </row>
    <row r="581" hidden="1" spans="2:15">
      <c r="B581" s="89" t="s">
        <v>948</v>
      </c>
      <c r="C581" s="90"/>
      <c r="D581" s="98"/>
      <c r="E581" s="91" t="b">
        <v>0</v>
      </c>
      <c r="F581" s="92" t="s">
        <v>443</v>
      </c>
      <c r="G581" s="93" t="s">
        <v>443</v>
      </c>
      <c r="H581" s="94" t="s">
        <v>443</v>
      </c>
      <c r="I581" s="94" t="s">
        <v>443</v>
      </c>
      <c r="J581" s="119" t="s">
        <v>443</v>
      </c>
      <c r="K581" s="55"/>
      <c r="L581" s="124" t="s">
        <v>441</v>
      </c>
      <c r="M581" s="125" t="e">
        <v>#N/A</v>
      </c>
      <c r="N581" s="132" t="b">
        <v>0</v>
      </c>
      <c r="O581" s="123"/>
    </row>
    <row r="582" hidden="1" spans="2:15">
      <c r="B582" s="89" t="s">
        <v>949</v>
      </c>
      <c r="C582" s="90"/>
      <c r="D582" s="98"/>
      <c r="E582" s="91" t="b">
        <v>0</v>
      </c>
      <c r="F582" s="92" t="s">
        <v>443</v>
      </c>
      <c r="G582" s="93" t="s">
        <v>443</v>
      </c>
      <c r="H582" s="94" t="s">
        <v>443</v>
      </c>
      <c r="I582" s="94" t="s">
        <v>443</v>
      </c>
      <c r="J582" s="119" t="s">
        <v>443</v>
      </c>
      <c r="K582" s="55"/>
      <c r="L582" s="124" t="s">
        <v>441</v>
      </c>
      <c r="M582" s="125" t="e">
        <v>#N/A</v>
      </c>
      <c r="N582" s="132" t="b">
        <v>0</v>
      </c>
      <c r="O582" s="123"/>
    </row>
    <row r="583" hidden="1" spans="2:15">
      <c r="B583" s="89" t="s">
        <v>950</v>
      </c>
      <c r="C583" s="90"/>
      <c r="D583" s="98"/>
      <c r="E583" s="91" t="b">
        <v>0</v>
      </c>
      <c r="F583" s="92" t="s">
        <v>443</v>
      </c>
      <c r="G583" s="93" t="s">
        <v>443</v>
      </c>
      <c r="H583" s="94" t="s">
        <v>443</v>
      </c>
      <c r="I583" s="94" t="s">
        <v>443</v>
      </c>
      <c r="J583" s="119" t="s">
        <v>443</v>
      </c>
      <c r="K583" s="55"/>
      <c r="L583" s="124" t="s">
        <v>441</v>
      </c>
      <c r="M583" s="125" t="e">
        <v>#N/A</v>
      </c>
      <c r="N583" s="132" t="b">
        <v>0</v>
      </c>
      <c r="O583" s="123"/>
    </row>
    <row r="584" hidden="1" spans="2:15">
      <c r="B584" s="89" t="s">
        <v>951</v>
      </c>
      <c r="C584" s="90"/>
      <c r="D584" s="98"/>
      <c r="E584" s="91" t="b">
        <v>0</v>
      </c>
      <c r="F584" s="92" t="s">
        <v>443</v>
      </c>
      <c r="G584" s="93" t="s">
        <v>443</v>
      </c>
      <c r="H584" s="94" t="s">
        <v>443</v>
      </c>
      <c r="I584" s="94" t="s">
        <v>443</v>
      </c>
      <c r="J584" s="119" t="s">
        <v>443</v>
      </c>
      <c r="K584" s="55"/>
      <c r="L584" s="124" t="s">
        <v>441</v>
      </c>
      <c r="M584" s="125" t="e">
        <v>#N/A</v>
      </c>
      <c r="N584" s="132" t="b">
        <v>0</v>
      </c>
      <c r="O584" s="123"/>
    </row>
    <row r="585" hidden="1" spans="2:15">
      <c r="B585" s="89" t="s">
        <v>952</v>
      </c>
      <c r="C585" s="90"/>
      <c r="D585" s="98"/>
      <c r="E585" s="91" t="b">
        <v>0</v>
      </c>
      <c r="F585" s="92" t="s">
        <v>443</v>
      </c>
      <c r="G585" s="93" t="s">
        <v>443</v>
      </c>
      <c r="H585" s="94" t="s">
        <v>443</v>
      </c>
      <c r="I585" s="94" t="s">
        <v>443</v>
      </c>
      <c r="J585" s="119" t="s">
        <v>443</v>
      </c>
      <c r="K585" s="55"/>
      <c r="L585" s="124" t="s">
        <v>441</v>
      </c>
      <c r="M585" s="125" t="e">
        <v>#N/A</v>
      </c>
      <c r="N585" s="132" t="b">
        <v>0</v>
      </c>
      <c r="O585" s="123"/>
    </row>
    <row r="586" hidden="1" spans="2:15">
      <c r="B586" s="89" t="s">
        <v>953</v>
      </c>
      <c r="C586" s="90"/>
      <c r="D586" s="98"/>
      <c r="E586" s="91" t="b">
        <v>0</v>
      </c>
      <c r="F586" s="92" t="s">
        <v>443</v>
      </c>
      <c r="G586" s="93" t="s">
        <v>443</v>
      </c>
      <c r="H586" s="94" t="s">
        <v>443</v>
      </c>
      <c r="I586" s="94" t="s">
        <v>443</v>
      </c>
      <c r="J586" s="119" t="s">
        <v>443</v>
      </c>
      <c r="K586" s="55"/>
      <c r="L586" s="124" t="s">
        <v>441</v>
      </c>
      <c r="M586" s="125" t="e">
        <v>#N/A</v>
      </c>
      <c r="N586" s="132" t="b">
        <v>0</v>
      </c>
      <c r="O586" s="123"/>
    </row>
    <row r="587" hidden="1" spans="2:15">
      <c r="B587" s="89" t="s">
        <v>954</v>
      </c>
      <c r="C587" s="90"/>
      <c r="D587" s="98"/>
      <c r="E587" s="91" t="b">
        <v>0</v>
      </c>
      <c r="F587" s="92" t="s">
        <v>443</v>
      </c>
      <c r="G587" s="93" t="s">
        <v>443</v>
      </c>
      <c r="H587" s="94" t="s">
        <v>443</v>
      </c>
      <c r="I587" s="94" t="s">
        <v>443</v>
      </c>
      <c r="J587" s="119" t="s">
        <v>443</v>
      </c>
      <c r="K587" s="55"/>
      <c r="L587" s="124" t="s">
        <v>441</v>
      </c>
      <c r="M587" s="125" t="e">
        <v>#N/A</v>
      </c>
      <c r="N587" s="132" t="b">
        <v>0</v>
      </c>
      <c r="O587" s="123"/>
    </row>
    <row r="588" hidden="1" spans="2:15">
      <c r="B588" s="89" t="s">
        <v>955</v>
      </c>
      <c r="C588" s="90"/>
      <c r="D588" s="98"/>
      <c r="E588" s="91" t="b">
        <v>0</v>
      </c>
      <c r="F588" s="92" t="s">
        <v>443</v>
      </c>
      <c r="G588" s="93" t="s">
        <v>443</v>
      </c>
      <c r="H588" s="94" t="s">
        <v>443</v>
      </c>
      <c r="I588" s="94" t="s">
        <v>443</v>
      </c>
      <c r="J588" s="119" t="s">
        <v>443</v>
      </c>
      <c r="K588" s="55"/>
      <c r="L588" s="124" t="s">
        <v>441</v>
      </c>
      <c r="M588" s="125" t="e">
        <v>#N/A</v>
      </c>
      <c r="N588" s="132" t="b">
        <v>0</v>
      </c>
      <c r="O588" s="123"/>
    </row>
    <row r="589" hidden="1" spans="2:15">
      <c r="B589" s="89" t="s">
        <v>956</v>
      </c>
      <c r="C589" s="90"/>
      <c r="D589" s="98"/>
      <c r="E589" s="91" t="b">
        <v>0</v>
      </c>
      <c r="F589" s="92" t="s">
        <v>443</v>
      </c>
      <c r="G589" s="93" t="s">
        <v>443</v>
      </c>
      <c r="H589" s="94" t="s">
        <v>443</v>
      </c>
      <c r="I589" s="94" t="s">
        <v>443</v>
      </c>
      <c r="J589" s="119" t="s">
        <v>443</v>
      </c>
      <c r="K589" s="55"/>
      <c r="L589" s="124" t="s">
        <v>441</v>
      </c>
      <c r="M589" s="125" t="e">
        <v>#N/A</v>
      </c>
      <c r="N589" s="132" t="b">
        <v>0</v>
      </c>
      <c r="O589" s="123"/>
    </row>
    <row r="590" hidden="1" spans="2:15">
      <c r="B590" s="89" t="s">
        <v>957</v>
      </c>
      <c r="C590" s="90"/>
      <c r="D590" s="98"/>
      <c r="E590" s="91" t="b">
        <v>0</v>
      </c>
      <c r="F590" s="92" t="s">
        <v>443</v>
      </c>
      <c r="G590" s="93" t="s">
        <v>443</v>
      </c>
      <c r="H590" s="94" t="s">
        <v>443</v>
      </c>
      <c r="I590" s="94" t="s">
        <v>443</v>
      </c>
      <c r="J590" s="119" t="s">
        <v>443</v>
      </c>
      <c r="K590" s="55"/>
      <c r="L590" s="124" t="s">
        <v>441</v>
      </c>
      <c r="M590" s="125" t="e">
        <v>#N/A</v>
      </c>
      <c r="N590" s="132" t="b">
        <v>0</v>
      </c>
      <c r="O590" s="123"/>
    </row>
    <row r="591" hidden="1" spans="2:15">
      <c r="B591" s="89" t="s">
        <v>958</v>
      </c>
      <c r="C591" s="90"/>
      <c r="D591" s="98"/>
      <c r="E591" s="91" t="b">
        <v>0</v>
      </c>
      <c r="F591" s="92" t="s">
        <v>443</v>
      </c>
      <c r="G591" s="93" t="s">
        <v>443</v>
      </c>
      <c r="H591" s="94" t="s">
        <v>443</v>
      </c>
      <c r="I591" s="94" t="s">
        <v>443</v>
      </c>
      <c r="J591" s="119" t="s">
        <v>443</v>
      </c>
      <c r="K591" s="55"/>
      <c r="L591" s="124" t="s">
        <v>441</v>
      </c>
      <c r="M591" s="125" t="e">
        <v>#N/A</v>
      </c>
      <c r="N591" s="132" t="b">
        <v>0</v>
      </c>
      <c r="O591" s="123"/>
    </row>
    <row r="592" hidden="1" spans="2:15">
      <c r="B592" s="89" t="s">
        <v>959</v>
      </c>
      <c r="C592" s="90"/>
      <c r="D592" s="98"/>
      <c r="E592" s="91" t="b">
        <v>0</v>
      </c>
      <c r="F592" s="92" t="s">
        <v>443</v>
      </c>
      <c r="G592" s="93" t="s">
        <v>443</v>
      </c>
      <c r="H592" s="94" t="s">
        <v>443</v>
      </c>
      <c r="I592" s="94" t="s">
        <v>443</v>
      </c>
      <c r="J592" s="119" t="s">
        <v>443</v>
      </c>
      <c r="K592" s="55"/>
      <c r="L592" s="124" t="s">
        <v>441</v>
      </c>
      <c r="M592" s="125" t="e">
        <v>#N/A</v>
      </c>
      <c r="N592" s="132" t="b">
        <v>0</v>
      </c>
      <c r="O592" s="123"/>
    </row>
    <row r="593" hidden="1" spans="2:15">
      <c r="B593" s="89" t="s">
        <v>960</v>
      </c>
      <c r="C593" s="90"/>
      <c r="D593" s="98"/>
      <c r="E593" s="91" t="b">
        <v>0</v>
      </c>
      <c r="F593" s="92" t="s">
        <v>443</v>
      </c>
      <c r="G593" s="93" t="s">
        <v>443</v>
      </c>
      <c r="H593" s="94" t="s">
        <v>443</v>
      </c>
      <c r="I593" s="94" t="s">
        <v>443</v>
      </c>
      <c r="J593" s="119" t="s">
        <v>443</v>
      </c>
      <c r="K593" s="55"/>
      <c r="L593" s="124" t="s">
        <v>441</v>
      </c>
      <c r="M593" s="125" t="e">
        <v>#N/A</v>
      </c>
      <c r="N593" s="132" t="b">
        <v>0</v>
      </c>
      <c r="O593" s="123"/>
    </row>
    <row r="594" hidden="1" spans="2:15">
      <c r="B594" s="89" t="s">
        <v>961</v>
      </c>
      <c r="C594" s="90"/>
      <c r="D594" s="98"/>
      <c r="E594" s="91" t="b">
        <v>0</v>
      </c>
      <c r="F594" s="92" t="s">
        <v>443</v>
      </c>
      <c r="G594" s="93" t="s">
        <v>443</v>
      </c>
      <c r="H594" s="94" t="s">
        <v>443</v>
      </c>
      <c r="I594" s="94" t="s">
        <v>443</v>
      </c>
      <c r="J594" s="119" t="s">
        <v>443</v>
      </c>
      <c r="K594" s="55"/>
      <c r="L594" s="124" t="s">
        <v>441</v>
      </c>
      <c r="M594" s="125" t="e">
        <v>#N/A</v>
      </c>
      <c r="N594" s="132" t="b">
        <v>0</v>
      </c>
      <c r="O594" s="123"/>
    </row>
    <row r="595" hidden="1" spans="2:15">
      <c r="B595" s="89" t="s">
        <v>962</v>
      </c>
      <c r="C595" s="90"/>
      <c r="D595" s="98"/>
      <c r="E595" s="91" t="b">
        <v>0</v>
      </c>
      <c r="F595" s="92" t="s">
        <v>443</v>
      </c>
      <c r="G595" s="93" t="s">
        <v>443</v>
      </c>
      <c r="H595" s="94" t="s">
        <v>443</v>
      </c>
      <c r="I595" s="94" t="s">
        <v>443</v>
      </c>
      <c r="J595" s="119" t="s">
        <v>443</v>
      </c>
      <c r="K595" s="55"/>
      <c r="L595" s="124" t="s">
        <v>441</v>
      </c>
      <c r="M595" s="125" t="e">
        <v>#N/A</v>
      </c>
      <c r="N595" s="132" t="b">
        <v>0</v>
      </c>
      <c r="O595" s="123"/>
    </row>
    <row r="596" hidden="1" spans="2:15">
      <c r="B596" s="89" t="s">
        <v>963</v>
      </c>
      <c r="C596" s="90"/>
      <c r="D596" s="98"/>
      <c r="E596" s="91" t="b">
        <v>0</v>
      </c>
      <c r="F596" s="92" t="s">
        <v>443</v>
      </c>
      <c r="G596" s="93" t="s">
        <v>443</v>
      </c>
      <c r="H596" s="94" t="s">
        <v>443</v>
      </c>
      <c r="I596" s="94" t="s">
        <v>443</v>
      </c>
      <c r="J596" s="119" t="s">
        <v>443</v>
      </c>
      <c r="K596" s="55"/>
      <c r="L596" s="124" t="s">
        <v>441</v>
      </c>
      <c r="M596" s="125" t="e">
        <v>#N/A</v>
      </c>
      <c r="N596" s="132" t="b">
        <v>0</v>
      </c>
      <c r="O596" s="123"/>
    </row>
    <row r="597" hidden="1" spans="2:15">
      <c r="B597" s="89" t="s">
        <v>964</v>
      </c>
      <c r="C597" s="90"/>
      <c r="D597" s="98"/>
      <c r="E597" s="91" t="b">
        <v>0</v>
      </c>
      <c r="F597" s="92" t="s">
        <v>443</v>
      </c>
      <c r="G597" s="93" t="s">
        <v>443</v>
      </c>
      <c r="H597" s="94" t="s">
        <v>443</v>
      </c>
      <c r="I597" s="94" t="s">
        <v>443</v>
      </c>
      <c r="J597" s="119" t="s">
        <v>443</v>
      </c>
      <c r="K597" s="55"/>
      <c r="L597" s="124" t="s">
        <v>441</v>
      </c>
      <c r="M597" s="125" t="e">
        <v>#N/A</v>
      </c>
      <c r="N597" s="132" t="b">
        <v>0</v>
      </c>
      <c r="O597" s="123"/>
    </row>
    <row r="598" hidden="1" spans="2:15">
      <c r="B598" s="89" t="s">
        <v>965</v>
      </c>
      <c r="C598" s="90"/>
      <c r="D598" s="98"/>
      <c r="E598" s="91" t="b">
        <v>0</v>
      </c>
      <c r="F598" s="92" t="s">
        <v>443</v>
      </c>
      <c r="G598" s="93" t="s">
        <v>443</v>
      </c>
      <c r="H598" s="94" t="s">
        <v>443</v>
      </c>
      <c r="I598" s="94" t="s">
        <v>443</v>
      </c>
      <c r="J598" s="119" t="s">
        <v>443</v>
      </c>
      <c r="K598" s="55"/>
      <c r="L598" s="124" t="s">
        <v>441</v>
      </c>
      <c r="M598" s="125" t="e">
        <v>#N/A</v>
      </c>
      <c r="N598" s="132" t="b">
        <v>0</v>
      </c>
      <c r="O598" s="123"/>
    </row>
    <row r="599" hidden="1" spans="2:15">
      <c r="B599" s="89" t="s">
        <v>966</v>
      </c>
      <c r="C599" s="90"/>
      <c r="D599" s="98"/>
      <c r="E599" s="91" t="b">
        <v>0</v>
      </c>
      <c r="F599" s="92" t="s">
        <v>443</v>
      </c>
      <c r="G599" s="93" t="s">
        <v>443</v>
      </c>
      <c r="H599" s="94" t="s">
        <v>443</v>
      </c>
      <c r="I599" s="94" t="s">
        <v>443</v>
      </c>
      <c r="J599" s="119" t="s">
        <v>443</v>
      </c>
      <c r="K599" s="55"/>
      <c r="L599" s="124" t="s">
        <v>441</v>
      </c>
      <c r="M599" s="125" t="e">
        <v>#N/A</v>
      </c>
      <c r="N599" s="132" t="b">
        <v>0</v>
      </c>
      <c r="O599" s="123"/>
    </row>
    <row r="600" hidden="1" spans="2:15">
      <c r="B600" s="89" t="s">
        <v>967</v>
      </c>
      <c r="C600" s="90"/>
      <c r="D600" s="98"/>
      <c r="E600" s="91" t="b">
        <v>0</v>
      </c>
      <c r="F600" s="92" t="s">
        <v>443</v>
      </c>
      <c r="G600" s="93" t="s">
        <v>443</v>
      </c>
      <c r="H600" s="94" t="s">
        <v>443</v>
      </c>
      <c r="I600" s="94" t="s">
        <v>443</v>
      </c>
      <c r="J600" s="119" t="s">
        <v>443</v>
      </c>
      <c r="K600" s="55"/>
      <c r="L600" s="124" t="s">
        <v>441</v>
      </c>
      <c r="M600" s="125" t="e">
        <v>#N/A</v>
      </c>
      <c r="N600" s="132" t="b">
        <v>0</v>
      </c>
      <c r="O600" s="123"/>
    </row>
    <row r="601" hidden="1" spans="2:15">
      <c r="B601" s="89" t="s">
        <v>968</v>
      </c>
      <c r="C601" s="90"/>
      <c r="D601" s="98"/>
      <c r="E601" s="91" t="b">
        <v>0</v>
      </c>
      <c r="F601" s="92" t="s">
        <v>443</v>
      </c>
      <c r="G601" s="93" t="s">
        <v>443</v>
      </c>
      <c r="H601" s="94" t="s">
        <v>443</v>
      </c>
      <c r="I601" s="94" t="s">
        <v>443</v>
      </c>
      <c r="J601" s="119" t="s">
        <v>443</v>
      </c>
      <c r="K601" s="55"/>
      <c r="L601" s="124" t="s">
        <v>441</v>
      </c>
      <c r="M601" s="125" t="e">
        <v>#N/A</v>
      </c>
      <c r="N601" s="132" t="b">
        <v>0</v>
      </c>
      <c r="O601" s="123"/>
    </row>
    <row r="602" hidden="1" spans="2:15">
      <c r="B602" s="89" t="s">
        <v>969</v>
      </c>
      <c r="C602" s="90"/>
      <c r="D602" s="98"/>
      <c r="E602" s="91" t="b">
        <v>0</v>
      </c>
      <c r="F602" s="92" t="s">
        <v>443</v>
      </c>
      <c r="G602" s="93" t="s">
        <v>443</v>
      </c>
      <c r="H602" s="94" t="s">
        <v>443</v>
      </c>
      <c r="I602" s="94" t="s">
        <v>443</v>
      </c>
      <c r="J602" s="119" t="s">
        <v>443</v>
      </c>
      <c r="K602" s="55"/>
      <c r="L602" s="124" t="s">
        <v>441</v>
      </c>
      <c r="M602" s="125" t="e">
        <v>#N/A</v>
      </c>
      <c r="N602" s="132" t="b">
        <v>0</v>
      </c>
      <c r="O602" s="123"/>
    </row>
    <row r="603" hidden="1" spans="2:15">
      <c r="B603" s="89" t="s">
        <v>970</v>
      </c>
      <c r="C603" s="90"/>
      <c r="D603" s="98"/>
      <c r="E603" s="91" t="b">
        <v>0</v>
      </c>
      <c r="F603" s="92" t="s">
        <v>443</v>
      </c>
      <c r="G603" s="93" t="s">
        <v>443</v>
      </c>
      <c r="H603" s="94" t="s">
        <v>443</v>
      </c>
      <c r="I603" s="94" t="s">
        <v>443</v>
      </c>
      <c r="J603" s="119" t="s">
        <v>443</v>
      </c>
      <c r="K603" s="55"/>
      <c r="L603" s="124" t="s">
        <v>441</v>
      </c>
      <c r="M603" s="125" t="e">
        <v>#N/A</v>
      </c>
      <c r="N603" s="132" t="b">
        <v>0</v>
      </c>
      <c r="O603" s="123"/>
    </row>
    <row r="604" hidden="1" spans="2:15">
      <c r="B604" s="89" t="s">
        <v>971</v>
      </c>
      <c r="C604" s="90"/>
      <c r="D604" s="98"/>
      <c r="E604" s="91" t="b">
        <v>0</v>
      </c>
      <c r="F604" s="92" t="s">
        <v>443</v>
      </c>
      <c r="G604" s="93" t="s">
        <v>443</v>
      </c>
      <c r="H604" s="94" t="s">
        <v>443</v>
      </c>
      <c r="I604" s="94" t="s">
        <v>443</v>
      </c>
      <c r="J604" s="119" t="s">
        <v>443</v>
      </c>
      <c r="K604" s="55"/>
      <c r="L604" s="124" t="s">
        <v>441</v>
      </c>
      <c r="M604" s="125" t="e">
        <v>#N/A</v>
      </c>
      <c r="N604" s="132" t="b">
        <v>0</v>
      </c>
      <c r="O604" s="123"/>
    </row>
    <row r="605" hidden="1" spans="2:15">
      <c r="B605" s="89" t="s">
        <v>972</v>
      </c>
      <c r="C605" s="90"/>
      <c r="D605" s="98"/>
      <c r="E605" s="91" t="b">
        <v>0</v>
      </c>
      <c r="F605" s="92" t="s">
        <v>443</v>
      </c>
      <c r="G605" s="93" t="s">
        <v>443</v>
      </c>
      <c r="H605" s="94" t="s">
        <v>443</v>
      </c>
      <c r="I605" s="94" t="s">
        <v>443</v>
      </c>
      <c r="J605" s="119" t="s">
        <v>443</v>
      </c>
      <c r="K605" s="55"/>
      <c r="L605" s="124" t="s">
        <v>441</v>
      </c>
      <c r="M605" s="125" t="e">
        <v>#N/A</v>
      </c>
      <c r="N605" s="132" t="b">
        <v>0</v>
      </c>
      <c r="O605" s="123"/>
    </row>
    <row r="606" hidden="1" spans="2:15">
      <c r="B606" s="89" t="s">
        <v>973</v>
      </c>
      <c r="C606" s="90"/>
      <c r="D606" s="98"/>
      <c r="E606" s="91" t="b">
        <v>0</v>
      </c>
      <c r="F606" s="92" t="s">
        <v>443</v>
      </c>
      <c r="G606" s="93" t="s">
        <v>443</v>
      </c>
      <c r="H606" s="94" t="s">
        <v>443</v>
      </c>
      <c r="I606" s="94" t="s">
        <v>443</v>
      </c>
      <c r="J606" s="119" t="s">
        <v>443</v>
      </c>
      <c r="K606" s="55"/>
      <c r="L606" s="124" t="s">
        <v>441</v>
      </c>
      <c r="M606" s="125" t="e">
        <v>#N/A</v>
      </c>
      <c r="N606" s="132" t="b">
        <v>0</v>
      </c>
      <c r="O606" s="123"/>
    </row>
    <row r="607" hidden="1" spans="2:15">
      <c r="B607" s="89" t="s">
        <v>974</v>
      </c>
      <c r="C607" s="90"/>
      <c r="D607" s="98"/>
      <c r="E607" s="91" t="b">
        <v>0</v>
      </c>
      <c r="F607" s="92" t="s">
        <v>443</v>
      </c>
      <c r="G607" s="93" t="s">
        <v>443</v>
      </c>
      <c r="H607" s="94" t="s">
        <v>443</v>
      </c>
      <c r="I607" s="94" t="s">
        <v>443</v>
      </c>
      <c r="J607" s="119" t="s">
        <v>443</v>
      </c>
      <c r="K607" s="55"/>
      <c r="L607" s="124" t="s">
        <v>441</v>
      </c>
      <c r="M607" s="125" t="e">
        <v>#N/A</v>
      </c>
      <c r="N607" s="132" t="b">
        <v>0</v>
      </c>
      <c r="O607" s="123"/>
    </row>
    <row r="608" hidden="1" spans="2:15">
      <c r="B608" s="89" t="s">
        <v>975</v>
      </c>
      <c r="C608" s="90"/>
      <c r="D608" s="98"/>
      <c r="E608" s="91" t="b">
        <v>0</v>
      </c>
      <c r="F608" s="92" t="s">
        <v>443</v>
      </c>
      <c r="G608" s="93" t="s">
        <v>443</v>
      </c>
      <c r="H608" s="94" t="s">
        <v>443</v>
      </c>
      <c r="I608" s="94" t="s">
        <v>443</v>
      </c>
      <c r="J608" s="119" t="s">
        <v>443</v>
      </c>
      <c r="K608" s="55"/>
      <c r="L608" s="124" t="s">
        <v>441</v>
      </c>
      <c r="M608" s="125" t="e">
        <v>#N/A</v>
      </c>
      <c r="N608" s="132" t="b">
        <v>0</v>
      </c>
      <c r="O608" s="123"/>
    </row>
    <row r="609" hidden="1" spans="2:15">
      <c r="B609" s="89" t="s">
        <v>976</v>
      </c>
      <c r="C609" s="90"/>
      <c r="D609" s="98"/>
      <c r="E609" s="91" t="b">
        <v>0</v>
      </c>
      <c r="F609" s="92" t="s">
        <v>443</v>
      </c>
      <c r="G609" s="93" t="s">
        <v>443</v>
      </c>
      <c r="H609" s="94" t="s">
        <v>443</v>
      </c>
      <c r="I609" s="94" t="s">
        <v>443</v>
      </c>
      <c r="J609" s="119" t="s">
        <v>443</v>
      </c>
      <c r="K609" s="55"/>
      <c r="L609" s="124" t="s">
        <v>441</v>
      </c>
      <c r="M609" s="125" t="e">
        <v>#N/A</v>
      </c>
      <c r="N609" s="132" t="b">
        <v>0</v>
      </c>
      <c r="O609" s="123"/>
    </row>
    <row r="610" hidden="1" spans="2:15">
      <c r="B610" s="89" t="s">
        <v>977</v>
      </c>
      <c r="C610" s="90"/>
      <c r="D610" s="98"/>
      <c r="E610" s="91" t="b">
        <v>0</v>
      </c>
      <c r="F610" s="92" t="s">
        <v>443</v>
      </c>
      <c r="G610" s="93" t="s">
        <v>443</v>
      </c>
      <c r="H610" s="94" t="s">
        <v>443</v>
      </c>
      <c r="I610" s="94" t="s">
        <v>443</v>
      </c>
      <c r="J610" s="119" t="s">
        <v>443</v>
      </c>
      <c r="K610" s="55"/>
      <c r="L610" s="124" t="s">
        <v>441</v>
      </c>
      <c r="M610" s="125" t="e">
        <v>#N/A</v>
      </c>
      <c r="N610" s="132" t="b">
        <v>0</v>
      </c>
      <c r="O610" s="123"/>
    </row>
    <row r="611" hidden="1" spans="2:15">
      <c r="B611" s="89" t="s">
        <v>978</v>
      </c>
      <c r="C611" s="90"/>
      <c r="D611" s="98"/>
      <c r="E611" s="91" t="b">
        <v>0</v>
      </c>
      <c r="F611" s="92" t="s">
        <v>443</v>
      </c>
      <c r="G611" s="93" t="s">
        <v>443</v>
      </c>
      <c r="H611" s="94" t="s">
        <v>443</v>
      </c>
      <c r="I611" s="94" t="s">
        <v>443</v>
      </c>
      <c r="J611" s="119" t="s">
        <v>443</v>
      </c>
      <c r="K611" s="55"/>
      <c r="L611" s="124" t="s">
        <v>441</v>
      </c>
      <c r="M611" s="125" t="e">
        <v>#N/A</v>
      </c>
      <c r="N611" s="132" t="b">
        <v>0</v>
      </c>
      <c r="O611" s="123"/>
    </row>
    <row r="612" hidden="1" spans="2:15">
      <c r="B612" s="89" t="s">
        <v>979</v>
      </c>
      <c r="C612" s="90"/>
      <c r="D612" s="98"/>
      <c r="E612" s="91" t="b">
        <v>0</v>
      </c>
      <c r="F612" s="92" t="s">
        <v>443</v>
      </c>
      <c r="G612" s="93" t="s">
        <v>443</v>
      </c>
      <c r="H612" s="94" t="s">
        <v>443</v>
      </c>
      <c r="I612" s="94" t="s">
        <v>443</v>
      </c>
      <c r="J612" s="119" t="s">
        <v>443</v>
      </c>
      <c r="K612" s="55"/>
      <c r="L612" s="124" t="s">
        <v>441</v>
      </c>
      <c r="M612" s="125" t="e">
        <v>#N/A</v>
      </c>
      <c r="N612" s="132" t="b">
        <v>0</v>
      </c>
      <c r="O612" s="123"/>
    </row>
    <row r="613" hidden="1" spans="2:15">
      <c r="B613" s="89" t="s">
        <v>980</v>
      </c>
      <c r="C613" s="90"/>
      <c r="D613" s="98"/>
      <c r="E613" s="91" t="b">
        <v>0</v>
      </c>
      <c r="F613" s="92" t="s">
        <v>443</v>
      </c>
      <c r="G613" s="93" t="s">
        <v>443</v>
      </c>
      <c r="H613" s="94" t="s">
        <v>443</v>
      </c>
      <c r="I613" s="94" t="s">
        <v>443</v>
      </c>
      <c r="J613" s="119" t="s">
        <v>443</v>
      </c>
      <c r="K613" s="55"/>
      <c r="L613" s="124" t="s">
        <v>441</v>
      </c>
      <c r="M613" s="125" t="e">
        <v>#N/A</v>
      </c>
      <c r="N613" s="132" t="b">
        <v>0</v>
      </c>
      <c r="O613" s="123"/>
    </row>
    <row r="614" hidden="1" spans="2:15">
      <c r="B614" s="89" t="s">
        <v>981</v>
      </c>
      <c r="C614" s="90"/>
      <c r="D614" s="98"/>
      <c r="E614" s="91" t="b">
        <v>0</v>
      </c>
      <c r="F614" s="92" t="s">
        <v>443</v>
      </c>
      <c r="G614" s="93" t="s">
        <v>443</v>
      </c>
      <c r="H614" s="94" t="s">
        <v>443</v>
      </c>
      <c r="I614" s="94" t="s">
        <v>443</v>
      </c>
      <c r="J614" s="119" t="s">
        <v>443</v>
      </c>
      <c r="K614" s="55"/>
      <c r="L614" s="124" t="s">
        <v>441</v>
      </c>
      <c r="M614" s="125" t="e">
        <v>#N/A</v>
      </c>
      <c r="N614" s="132" t="b">
        <v>0</v>
      </c>
      <c r="O614" s="123"/>
    </row>
    <row r="615" hidden="1" spans="2:15">
      <c r="B615" s="89" t="s">
        <v>982</v>
      </c>
      <c r="C615" s="90"/>
      <c r="D615" s="98"/>
      <c r="E615" s="91" t="b">
        <v>0</v>
      </c>
      <c r="F615" s="92" t="s">
        <v>443</v>
      </c>
      <c r="G615" s="93" t="s">
        <v>443</v>
      </c>
      <c r="H615" s="94" t="s">
        <v>443</v>
      </c>
      <c r="I615" s="94" t="s">
        <v>443</v>
      </c>
      <c r="J615" s="119" t="s">
        <v>443</v>
      </c>
      <c r="K615" s="55"/>
      <c r="L615" s="124" t="s">
        <v>441</v>
      </c>
      <c r="M615" s="125" t="e">
        <v>#N/A</v>
      </c>
      <c r="N615" s="132" t="b">
        <v>0</v>
      </c>
      <c r="O615" s="123"/>
    </row>
    <row r="616" hidden="1" spans="2:15">
      <c r="B616" s="89" t="s">
        <v>983</v>
      </c>
      <c r="C616" s="90"/>
      <c r="D616" s="98"/>
      <c r="E616" s="91" t="b">
        <v>0</v>
      </c>
      <c r="F616" s="92" t="s">
        <v>443</v>
      </c>
      <c r="G616" s="93" t="s">
        <v>443</v>
      </c>
      <c r="H616" s="94" t="s">
        <v>443</v>
      </c>
      <c r="I616" s="94" t="s">
        <v>443</v>
      </c>
      <c r="J616" s="119" t="s">
        <v>443</v>
      </c>
      <c r="K616" s="55"/>
      <c r="L616" s="124" t="s">
        <v>441</v>
      </c>
      <c r="M616" s="125" t="e">
        <v>#N/A</v>
      </c>
      <c r="N616" s="132" t="b">
        <v>0</v>
      </c>
      <c r="O616" s="123"/>
    </row>
    <row r="617" hidden="1" spans="2:15">
      <c r="B617" s="89" t="s">
        <v>984</v>
      </c>
      <c r="C617" s="90"/>
      <c r="D617" s="98"/>
      <c r="E617" s="91" t="b">
        <v>0</v>
      </c>
      <c r="F617" s="92" t="s">
        <v>443</v>
      </c>
      <c r="G617" s="93" t="s">
        <v>443</v>
      </c>
      <c r="H617" s="94" t="s">
        <v>443</v>
      </c>
      <c r="I617" s="94" t="s">
        <v>443</v>
      </c>
      <c r="J617" s="119" t="s">
        <v>443</v>
      </c>
      <c r="K617" s="55"/>
      <c r="L617" s="124" t="s">
        <v>441</v>
      </c>
      <c r="M617" s="125" t="e">
        <v>#N/A</v>
      </c>
      <c r="N617" s="132" t="b">
        <v>0</v>
      </c>
      <c r="O617" s="123"/>
    </row>
    <row r="618" hidden="1" spans="2:15">
      <c r="B618" s="89" t="s">
        <v>985</v>
      </c>
      <c r="C618" s="90"/>
      <c r="D618" s="98"/>
      <c r="E618" s="91" t="b">
        <v>0</v>
      </c>
      <c r="F618" s="92" t="s">
        <v>443</v>
      </c>
      <c r="G618" s="93" t="s">
        <v>443</v>
      </c>
      <c r="H618" s="94" t="s">
        <v>443</v>
      </c>
      <c r="I618" s="94" t="s">
        <v>443</v>
      </c>
      <c r="J618" s="119" t="s">
        <v>443</v>
      </c>
      <c r="K618" s="55"/>
      <c r="L618" s="124" t="s">
        <v>441</v>
      </c>
      <c r="M618" s="125" t="e">
        <v>#N/A</v>
      </c>
      <c r="N618" s="132" t="b">
        <v>0</v>
      </c>
      <c r="O618" s="123"/>
    </row>
    <row r="619" hidden="1" spans="2:15">
      <c r="B619" s="89" t="s">
        <v>986</v>
      </c>
      <c r="C619" s="90"/>
      <c r="D619" s="98"/>
      <c r="E619" s="91" t="b">
        <v>0</v>
      </c>
      <c r="F619" s="92" t="s">
        <v>443</v>
      </c>
      <c r="G619" s="93" t="s">
        <v>443</v>
      </c>
      <c r="H619" s="94" t="s">
        <v>443</v>
      </c>
      <c r="I619" s="94" t="s">
        <v>443</v>
      </c>
      <c r="J619" s="119" t="s">
        <v>443</v>
      </c>
      <c r="K619" s="55"/>
      <c r="L619" s="124" t="s">
        <v>441</v>
      </c>
      <c r="M619" s="125" t="e">
        <v>#N/A</v>
      </c>
      <c r="N619" s="132" t="b">
        <v>0</v>
      </c>
      <c r="O619" s="123"/>
    </row>
    <row r="620" hidden="1" spans="2:15">
      <c r="B620" s="89" t="s">
        <v>987</v>
      </c>
      <c r="C620" s="90"/>
      <c r="D620" s="98"/>
      <c r="E620" s="91" t="b">
        <v>0</v>
      </c>
      <c r="F620" s="92" t="s">
        <v>443</v>
      </c>
      <c r="G620" s="93" t="s">
        <v>443</v>
      </c>
      <c r="H620" s="94" t="s">
        <v>443</v>
      </c>
      <c r="I620" s="94" t="s">
        <v>443</v>
      </c>
      <c r="J620" s="119" t="s">
        <v>443</v>
      </c>
      <c r="K620" s="55"/>
      <c r="L620" s="124" t="s">
        <v>441</v>
      </c>
      <c r="M620" s="125" t="e">
        <v>#N/A</v>
      </c>
      <c r="N620" s="132" t="b">
        <v>0</v>
      </c>
      <c r="O620" s="123"/>
    </row>
    <row r="621" hidden="1" spans="2:15">
      <c r="B621" s="89" t="s">
        <v>988</v>
      </c>
      <c r="C621" s="90"/>
      <c r="D621" s="98"/>
      <c r="E621" s="91" t="b">
        <v>0</v>
      </c>
      <c r="F621" s="92" t="s">
        <v>443</v>
      </c>
      <c r="G621" s="93" t="s">
        <v>443</v>
      </c>
      <c r="H621" s="94" t="s">
        <v>443</v>
      </c>
      <c r="I621" s="94" t="s">
        <v>443</v>
      </c>
      <c r="J621" s="119" t="s">
        <v>443</v>
      </c>
      <c r="K621" s="55"/>
      <c r="L621" s="124" t="s">
        <v>441</v>
      </c>
      <c r="M621" s="125" t="e">
        <v>#N/A</v>
      </c>
      <c r="N621" s="132" t="b">
        <v>0</v>
      </c>
      <c r="O621" s="123"/>
    </row>
    <row r="622" hidden="1" spans="2:15">
      <c r="B622" s="89" t="s">
        <v>989</v>
      </c>
      <c r="C622" s="90"/>
      <c r="D622" s="98"/>
      <c r="E622" s="91" t="b">
        <v>0</v>
      </c>
      <c r="F622" s="92" t="s">
        <v>443</v>
      </c>
      <c r="G622" s="93" t="s">
        <v>443</v>
      </c>
      <c r="H622" s="94" t="s">
        <v>443</v>
      </c>
      <c r="I622" s="94" t="s">
        <v>443</v>
      </c>
      <c r="J622" s="119" t="s">
        <v>443</v>
      </c>
      <c r="K622" s="55"/>
      <c r="L622" s="124" t="s">
        <v>441</v>
      </c>
      <c r="M622" s="125" t="e">
        <v>#N/A</v>
      </c>
      <c r="N622" s="132" t="b">
        <v>0</v>
      </c>
      <c r="O622" s="123"/>
    </row>
    <row r="623" hidden="1" spans="2:15">
      <c r="B623" s="89" t="s">
        <v>990</v>
      </c>
      <c r="C623" s="90"/>
      <c r="D623" s="98"/>
      <c r="E623" s="91" t="b">
        <v>0</v>
      </c>
      <c r="F623" s="92" t="s">
        <v>443</v>
      </c>
      <c r="G623" s="93" t="s">
        <v>443</v>
      </c>
      <c r="H623" s="94" t="s">
        <v>443</v>
      </c>
      <c r="I623" s="94" t="s">
        <v>443</v>
      </c>
      <c r="J623" s="119" t="s">
        <v>443</v>
      </c>
      <c r="K623" s="55"/>
      <c r="L623" s="124" t="s">
        <v>441</v>
      </c>
      <c r="M623" s="125" t="e">
        <v>#N/A</v>
      </c>
      <c r="N623" s="132" t="b">
        <v>0</v>
      </c>
      <c r="O623" s="123"/>
    </row>
    <row r="624" hidden="1" spans="2:15">
      <c r="B624" s="89" t="s">
        <v>991</v>
      </c>
      <c r="C624" s="90"/>
      <c r="D624" s="98"/>
      <c r="E624" s="91" t="b">
        <v>0</v>
      </c>
      <c r="F624" s="92" t="s">
        <v>443</v>
      </c>
      <c r="G624" s="93" t="s">
        <v>443</v>
      </c>
      <c r="H624" s="94" t="s">
        <v>443</v>
      </c>
      <c r="I624" s="94" t="s">
        <v>443</v>
      </c>
      <c r="J624" s="119" t="s">
        <v>443</v>
      </c>
      <c r="K624" s="55"/>
      <c r="L624" s="124" t="s">
        <v>441</v>
      </c>
      <c r="M624" s="125" t="e">
        <v>#N/A</v>
      </c>
      <c r="N624" s="132" t="b">
        <v>0</v>
      </c>
      <c r="O624" s="123"/>
    </row>
    <row r="625" hidden="1" spans="2:15">
      <c r="B625" s="89" t="s">
        <v>992</v>
      </c>
      <c r="C625" s="90"/>
      <c r="D625" s="98"/>
      <c r="E625" s="91" t="b">
        <v>0</v>
      </c>
      <c r="F625" s="92" t="s">
        <v>443</v>
      </c>
      <c r="G625" s="93" t="s">
        <v>443</v>
      </c>
      <c r="H625" s="94" t="s">
        <v>443</v>
      </c>
      <c r="I625" s="94" t="s">
        <v>443</v>
      </c>
      <c r="J625" s="119" t="s">
        <v>443</v>
      </c>
      <c r="K625" s="55"/>
      <c r="L625" s="124" t="s">
        <v>441</v>
      </c>
      <c r="M625" s="125" t="e">
        <v>#N/A</v>
      </c>
      <c r="N625" s="132" t="b">
        <v>0</v>
      </c>
      <c r="O625" s="123"/>
    </row>
    <row r="626" hidden="1" spans="2:15">
      <c r="B626" s="126"/>
      <c r="C626" s="127"/>
      <c r="D626" s="128"/>
      <c r="E626" s="127"/>
      <c r="F626" s="127"/>
      <c r="G626" s="127"/>
      <c r="H626" s="127"/>
      <c r="I626" s="127"/>
      <c r="J626" s="129"/>
      <c r="K626" s="55"/>
      <c r="L626" s="130"/>
      <c r="M626" s="131"/>
      <c r="N626" s="132"/>
      <c r="O626" s="133"/>
    </row>
    <row r="627" hidden="1" spans="2:15">
      <c r="B627" s="86">
        <v>7</v>
      </c>
      <c r="C627" s="87"/>
      <c r="D627" s="88"/>
      <c r="E627" s="88"/>
      <c r="F627" s="88"/>
      <c r="G627" s="88"/>
      <c r="H627" s="88"/>
      <c r="I627" s="88"/>
      <c r="J627" s="118">
        <v>0</v>
      </c>
      <c r="K627" s="55"/>
      <c r="L627" s="130"/>
      <c r="M627" s="131"/>
      <c r="N627" s="132"/>
      <c r="O627" s="133"/>
    </row>
    <row r="628" hidden="1" spans="2:15">
      <c r="B628" s="89" t="s">
        <v>993</v>
      </c>
      <c r="C628" s="90"/>
      <c r="D628" s="98"/>
      <c r="E628" s="91" t="b">
        <v>0</v>
      </c>
      <c r="F628" s="92" t="s">
        <v>443</v>
      </c>
      <c r="G628" s="93" t="s">
        <v>443</v>
      </c>
      <c r="H628" s="94" t="s">
        <v>443</v>
      </c>
      <c r="I628" s="94" t="s">
        <v>443</v>
      </c>
      <c r="J628" s="119" t="s">
        <v>443</v>
      </c>
      <c r="K628" s="55"/>
      <c r="L628" s="124" t="s">
        <v>441</v>
      </c>
      <c r="M628" s="125" t="e">
        <v>#N/A</v>
      </c>
      <c r="N628" s="132" t="b">
        <v>0</v>
      </c>
      <c r="O628" s="123"/>
    </row>
    <row r="629" hidden="1" spans="2:15">
      <c r="B629" s="89" t="s">
        <v>994</v>
      </c>
      <c r="C629" s="90"/>
      <c r="D629" s="98"/>
      <c r="E629" s="91" t="b">
        <v>0</v>
      </c>
      <c r="F629" s="92" t="s">
        <v>443</v>
      </c>
      <c r="G629" s="93" t="s">
        <v>443</v>
      </c>
      <c r="H629" s="94" t="s">
        <v>443</v>
      </c>
      <c r="I629" s="94" t="s">
        <v>443</v>
      </c>
      <c r="J629" s="119" t="s">
        <v>443</v>
      </c>
      <c r="K629" s="55"/>
      <c r="L629" s="124" t="s">
        <v>441</v>
      </c>
      <c r="M629" s="125" t="e">
        <v>#N/A</v>
      </c>
      <c r="N629" s="132" t="b">
        <v>0</v>
      </c>
      <c r="O629" s="123"/>
    </row>
    <row r="630" hidden="1" spans="2:15">
      <c r="B630" s="89" t="s">
        <v>995</v>
      </c>
      <c r="C630" s="90"/>
      <c r="D630" s="98"/>
      <c r="E630" s="91" t="b">
        <v>0</v>
      </c>
      <c r="F630" s="92" t="s">
        <v>443</v>
      </c>
      <c r="G630" s="93" t="s">
        <v>443</v>
      </c>
      <c r="H630" s="94" t="s">
        <v>443</v>
      </c>
      <c r="I630" s="94" t="s">
        <v>443</v>
      </c>
      <c r="J630" s="119" t="s">
        <v>443</v>
      </c>
      <c r="K630" s="55"/>
      <c r="L630" s="124" t="s">
        <v>441</v>
      </c>
      <c r="M630" s="125" t="e">
        <v>#N/A</v>
      </c>
      <c r="N630" s="132" t="b">
        <v>0</v>
      </c>
      <c r="O630" s="123"/>
    </row>
    <row r="631" hidden="1" spans="2:15">
      <c r="B631" s="89" t="s">
        <v>996</v>
      </c>
      <c r="C631" s="90"/>
      <c r="D631" s="98"/>
      <c r="E631" s="91" t="b">
        <v>0</v>
      </c>
      <c r="F631" s="92" t="s">
        <v>443</v>
      </c>
      <c r="G631" s="93" t="s">
        <v>443</v>
      </c>
      <c r="H631" s="94" t="s">
        <v>443</v>
      </c>
      <c r="I631" s="94" t="s">
        <v>443</v>
      </c>
      <c r="J631" s="119" t="s">
        <v>443</v>
      </c>
      <c r="K631" s="55"/>
      <c r="L631" s="124" t="s">
        <v>441</v>
      </c>
      <c r="M631" s="125" t="e">
        <v>#N/A</v>
      </c>
      <c r="N631" s="132" t="b">
        <v>0</v>
      </c>
      <c r="O631" s="123"/>
    </row>
    <row r="632" hidden="1" spans="2:15">
      <c r="B632" s="89" t="s">
        <v>997</v>
      </c>
      <c r="C632" s="90"/>
      <c r="D632" s="98"/>
      <c r="E632" s="91" t="b">
        <v>0</v>
      </c>
      <c r="F632" s="92" t="s">
        <v>443</v>
      </c>
      <c r="G632" s="93" t="s">
        <v>443</v>
      </c>
      <c r="H632" s="94" t="s">
        <v>443</v>
      </c>
      <c r="I632" s="94" t="s">
        <v>443</v>
      </c>
      <c r="J632" s="119" t="s">
        <v>443</v>
      </c>
      <c r="K632" s="55"/>
      <c r="L632" s="124" t="s">
        <v>441</v>
      </c>
      <c r="M632" s="125" t="e">
        <v>#N/A</v>
      </c>
      <c r="N632" s="132" t="b">
        <v>0</v>
      </c>
      <c r="O632" s="123"/>
    </row>
    <row r="633" hidden="1" spans="2:15">
      <c r="B633" s="89" t="s">
        <v>998</v>
      </c>
      <c r="C633" s="90"/>
      <c r="D633" s="98"/>
      <c r="E633" s="91" t="b">
        <v>0</v>
      </c>
      <c r="F633" s="92" t="s">
        <v>443</v>
      </c>
      <c r="G633" s="93" t="s">
        <v>443</v>
      </c>
      <c r="H633" s="94" t="s">
        <v>443</v>
      </c>
      <c r="I633" s="94" t="s">
        <v>443</v>
      </c>
      <c r="J633" s="119" t="s">
        <v>443</v>
      </c>
      <c r="K633" s="55"/>
      <c r="L633" s="124" t="s">
        <v>441</v>
      </c>
      <c r="M633" s="125" t="e">
        <v>#N/A</v>
      </c>
      <c r="N633" s="132" t="b">
        <v>0</v>
      </c>
      <c r="O633" s="123"/>
    </row>
    <row r="634" hidden="1" spans="2:15">
      <c r="B634" s="89" t="s">
        <v>999</v>
      </c>
      <c r="C634" s="90"/>
      <c r="D634" s="98"/>
      <c r="E634" s="91" t="b">
        <v>0</v>
      </c>
      <c r="F634" s="92" t="s">
        <v>443</v>
      </c>
      <c r="G634" s="93" t="s">
        <v>443</v>
      </c>
      <c r="H634" s="94" t="s">
        <v>443</v>
      </c>
      <c r="I634" s="94" t="s">
        <v>443</v>
      </c>
      <c r="J634" s="119" t="s">
        <v>443</v>
      </c>
      <c r="K634" s="55"/>
      <c r="L634" s="124" t="s">
        <v>441</v>
      </c>
      <c r="M634" s="125" t="e">
        <v>#N/A</v>
      </c>
      <c r="N634" s="132" t="b">
        <v>0</v>
      </c>
      <c r="O634" s="123"/>
    </row>
    <row r="635" hidden="1" spans="2:15">
      <c r="B635" s="89" t="s">
        <v>1000</v>
      </c>
      <c r="C635" s="90"/>
      <c r="D635" s="98"/>
      <c r="E635" s="91" t="b">
        <v>0</v>
      </c>
      <c r="F635" s="92" t="s">
        <v>443</v>
      </c>
      <c r="G635" s="93" t="s">
        <v>443</v>
      </c>
      <c r="H635" s="94" t="s">
        <v>443</v>
      </c>
      <c r="I635" s="94" t="s">
        <v>443</v>
      </c>
      <c r="J635" s="119" t="s">
        <v>443</v>
      </c>
      <c r="K635" s="55"/>
      <c r="L635" s="124" t="s">
        <v>441</v>
      </c>
      <c r="M635" s="125" t="e">
        <v>#N/A</v>
      </c>
      <c r="N635" s="132" t="b">
        <v>0</v>
      </c>
      <c r="O635" s="123"/>
    </row>
    <row r="636" hidden="1" spans="2:15">
      <c r="B636" s="89" t="s">
        <v>1001</v>
      </c>
      <c r="C636" s="90"/>
      <c r="D636" s="98"/>
      <c r="E636" s="91" t="b">
        <v>0</v>
      </c>
      <c r="F636" s="92" t="s">
        <v>443</v>
      </c>
      <c r="G636" s="93" t="s">
        <v>443</v>
      </c>
      <c r="H636" s="94" t="s">
        <v>443</v>
      </c>
      <c r="I636" s="94" t="s">
        <v>443</v>
      </c>
      <c r="J636" s="119" t="s">
        <v>443</v>
      </c>
      <c r="K636" s="55"/>
      <c r="L636" s="124" t="s">
        <v>441</v>
      </c>
      <c r="M636" s="125" t="e">
        <v>#N/A</v>
      </c>
      <c r="N636" s="132" t="b">
        <v>0</v>
      </c>
      <c r="O636" s="123"/>
    </row>
    <row r="637" hidden="1" spans="2:15">
      <c r="B637" s="89" t="s">
        <v>1002</v>
      </c>
      <c r="C637" s="90"/>
      <c r="D637" s="98"/>
      <c r="E637" s="91" t="b">
        <v>0</v>
      </c>
      <c r="F637" s="92" t="s">
        <v>443</v>
      </c>
      <c r="G637" s="93" t="s">
        <v>443</v>
      </c>
      <c r="H637" s="94" t="s">
        <v>443</v>
      </c>
      <c r="I637" s="94" t="s">
        <v>443</v>
      </c>
      <c r="J637" s="119" t="s">
        <v>443</v>
      </c>
      <c r="K637" s="55"/>
      <c r="L637" s="124" t="s">
        <v>441</v>
      </c>
      <c r="M637" s="125" t="e">
        <v>#N/A</v>
      </c>
      <c r="N637" s="132" t="b">
        <v>0</v>
      </c>
      <c r="O637" s="123"/>
    </row>
    <row r="638" hidden="1" spans="2:15">
      <c r="B638" s="89" t="s">
        <v>1003</v>
      </c>
      <c r="C638" s="90"/>
      <c r="D638" s="153"/>
      <c r="E638" s="91" t="b">
        <v>0</v>
      </c>
      <c r="F638" s="92" t="s">
        <v>443</v>
      </c>
      <c r="G638" s="93" t="s">
        <v>443</v>
      </c>
      <c r="H638" s="94" t="s">
        <v>443</v>
      </c>
      <c r="I638" s="94" t="s">
        <v>443</v>
      </c>
      <c r="J638" s="119" t="s">
        <v>443</v>
      </c>
      <c r="K638" s="55"/>
      <c r="L638" s="124" t="s">
        <v>441</v>
      </c>
      <c r="M638" s="125" t="e">
        <v>#N/A</v>
      </c>
      <c r="N638" s="132" t="b">
        <v>0</v>
      </c>
      <c r="O638" s="123"/>
    </row>
    <row r="639" hidden="1" spans="2:15">
      <c r="B639" s="89" t="s">
        <v>1004</v>
      </c>
      <c r="C639" s="90"/>
      <c r="D639" s="98"/>
      <c r="E639" s="91" t="b">
        <v>0</v>
      </c>
      <c r="F639" s="92" t="s">
        <v>443</v>
      </c>
      <c r="G639" s="93" t="s">
        <v>443</v>
      </c>
      <c r="H639" s="94" t="s">
        <v>443</v>
      </c>
      <c r="I639" s="94" t="s">
        <v>443</v>
      </c>
      <c r="J639" s="119" t="s">
        <v>443</v>
      </c>
      <c r="K639" s="55"/>
      <c r="L639" s="124" t="s">
        <v>441</v>
      </c>
      <c r="M639" s="125" t="e">
        <v>#N/A</v>
      </c>
      <c r="N639" s="132" t="b">
        <v>0</v>
      </c>
      <c r="O639" s="123"/>
    </row>
    <row r="640" hidden="1" spans="2:15">
      <c r="B640" s="89" t="s">
        <v>1005</v>
      </c>
      <c r="C640" s="90"/>
      <c r="D640" s="98"/>
      <c r="E640" s="91" t="b">
        <v>0</v>
      </c>
      <c r="F640" s="92" t="s">
        <v>443</v>
      </c>
      <c r="G640" s="93" t="s">
        <v>443</v>
      </c>
      <c r="H640" s="94" t="s">
        <v>443</v>
      </c>
      <c r="I640" s="94" t="s">
        <v>443</v>
      </c>
      <c r="J640" s="119" t="s">
        <v>443</v>
      </c>
      <c r="K640" s="55"/>
      <c r="L640" s="124" t="s">
        <v>441</v>
      </c>
      <c r="M640" s="125" t="e">
        <v>#N/A</v>
      </c>
      <c r="N640" s="132" t="b">
        <v>0</v>
      </c>
      <c r="O640" s="123"/>
    </row>
    <row r="641" hidden="1" spans="2:15">
      <c r="B641" s="89" t="s">
        <v>1006</v>
      </c>
      <c r="C641" s="90"/>
      <c r="D641" s="98"/>
      <c r="E641" s="91" t="b">
        <v>0</v>
      </c>
      <c r="F641" s="92" t="s">
        <v>443</v>
      </c>
      <c r="G641" s="93" t="s">
        <v>443</v>
      </c>
      <c r="H641" s="94" t="s">
        <v>443</v>
      </c>
      <c r="I641" s="94" t="s">
        <v>443</v>
      </c>
      <c r="J641" s="119" t="s">
        <v>443</v>
      </c>
      <c r="K641" s="55"/>
      <c r="L641" s="124" t="s">
        <v>441</v>
      </c>
      <c r="M641" s="125" t="e">
        <v>#N/A</v>
      </c>
      <c r="N641" s="132" t="b">
        <v>0</v>
      </c>
      <c r="O641" s="123"/>
    </row>
    <row r="642" hidden="1" spans="2:15">
      <c r="B642" s="89" t="s">
        <v>1007</v>
      </c>
      <c r="C642" s="90"/>
      <c r="D642" s="98"/>
      <c r="E642" s="91" t="b">
        <v>0</v>
      </c>
      <c r="F642" s="92" t="s">
        <v>443</v>
      </c>
      <c r="G642" s="93" t="s">
        <v>443</v>
      </c>
      <c r="H642" s="94" t="s">
        <v>443</v>
      </c>
      <c r="I642" s="94" t="s">
        <v>443</v>
      </c>
      <c r="J642" s="119" t="s">
        <v>443</v>
      </c>
      <c r="K642" s="55"/>
      <c r="L642" s="124" t="s">
        <v>441</v>
      </c>
      <c r="M642" s="125" t="e">
        <v>#N/A</v>
      </c>
      <c r="N642" s="132" t="b">
        <v>0</v>
      </c>
      <c r="O642" s="123"/>
    </row>
    <row r="643" hidden="1" spans="2:15">
      <c r="B643" s="89" t="s">
        <v>1008</v>
      </c>
      <c r="C643" s="90"/>
      <c r="D643" s="98"/>
      <c r="E643" s="91" t="b">
        <v>0</v>
      </c>
      <c r="F643" s="92" t="s">
        <v>443</v>
      </c>
      <c r="G643" s="93" t="s">
        <v>443</v>
      </c>
      <c r="H643" s="94" t="s">
        <v>443</v>
      </c>
      <c r="I643" s="94" t="s">
        <v>443</v>
      </c>
      <c r="J643" s="119" t="s">
        <v>443</v>
      </c>
      <c r="K643" s="55"/>
      <c r="L643" s="124" t="s">
        <v>441</v>
      </c>
      <c r="M643" s="125" t="e">
        <v>#N/A</v>
      </c>
      <c r="N643" s="132" t="b">
        <v>0</v>
      </c>
      <c r="O643" s="123"/>
    </row>
    <row r="644" hidden="1" spans="2:15">
      <c r="B644" s="89" t="s">
        <v>1009</v>
      </c>
      <c r="C644" s="90"/>
      <c r="D644" s="98"/>
      <c r="E644" s="91" t="b">
        <v>0</v>
      </c>
      <c r="F644" s="92" t="s">
        <v>443</v>
      </c>
      <c r="G644" s="93" t="s">
        <v>443</v>
      </c>
      <c r="H644" s="94" t="s">
        <v>443</v>
      </c>
      <c r="I644" s="94" t="s">
        <v>443</v>
      </c>
      <c r="J644" s="119" t="s">
        <v>443</v>
      </c>
      <c r="K644" s="55"/>
      <c r="L644" s="124" t="s">
        <v>441</v>
      </c>
      <c r="M644" s="125" t="e">
        <v>#N/A</v>
      </c>
      <c r="N644" s="132" t="b">
        <v>0</v>
      </c>
      <c r="O644" s="123"/>
    </row>
    <row r="645" hidden="1" spans="2:15">
      <c r="B645" s="89" t="s">
        <v>1010</v>
      </c>
      <c r="C645" s="90"/>
      <c r="D645" s="98"/>
      <c r="E645" s="91" t="b">
        <v>0</v>
      </c>
      <c r="F645" s="92" t="s">
        <v>443</v>
      </c>
      <c r="G645" s="93" t="s">
        <v>443</v>
      </c>
      <c r="H645" s="94" t="s">
        <v>443</v>
      </c>
      <c r="I645" s="94" t="s">
        <v>443</v>
      </c>
      <c r="J645" s="119" t="s">
        <v>443</v>
      </c>
      <c r="K645" s="55"/>
      <c r="L645" s="124" t="s">
        <v>441</v>
      </c>
      <c r="M645" s="125" t="e">
        <v>#N/A</v>
      </c>
      <c r="N645" s="132" t="b">
        <v>0</v>
      </c>
      <c r="O645" s="123"/>
    </row>
    <row r="646" hidden="1" spans="2:15">
      <c r="B646" s="89" t="s">
        <v>1011</v>
      </c>
      <c r="C646" s="90"/>
      <c r="D646" s="98"/>
      <c r="E646" s="91" t="b">
        <v>0</v>
      </c>
      <c r="F646" s="92" t="s">
        <v>443</v>
      </c>
      <c r="G646" s="93" t="s">
        <v>443</v>
      </c>
      <c r="H646" s="94" t="s">
        <v>443</v>
      </c>
      <c r="I646" s="94" t="s">
        <v>443</v>
      </c>
      <c r="J646" s="119" t="s">
        <v>443</v>
      </c>
      <c r="K646" s="55"/>
      <c r="L646" s="124" t="s">
        <v>441</v>
      </c>
      <c r="M646" s="125" t="e">
        <v>#N/A</v>
      </c>
      <c r="N646" s="132" t="b">
        <v>0</v>
      </c>
      <c r="O646" s="123"/>
    </row>
    <row r="647" hidden="1" spans="2:15">
      <c r="B647" s="89" t="s">
        <v>1012</v>
      </c>
      <c r="C647" s="90"/>
      <c r="D647" s="98"/>
      <c r="E647" s="91" t="b">
        <v>0</v>
      </c>
      <c r="F647" s="92" t="s">
        <v>443</v>
      </c>
      <c r="G647" s="93" t="s">
        <v>443</v>
      </c>
      <c r="H647" s="94" t="s">
        <v>443</v>
      </c>
      <c r="I647" s="94" t="s">
        <v>443</v>
      </c>
      <c r="J647" s="119" t="s">
        <v>443</v>
      </c>
      <c r="K647" s="55"/>
      <c r="L647" s="124" t="s">
        <v>441</v>
      </c>
      <c r="M647" s="125" t="e">
        <v>#N/A</v>
      </c>
      <c r="N647" s="132" t="b">
        <v>0</v>
      </c>
      <c r="O647" s="123"/>
    </row>
    <row r="648" hidden="1" spans="2:15">
      <c r="B648" s="89" t="s">
        <v>1013</v>
      </c>
      <c r="C648" s="90"/>
      <c r="D648" s="98"/>
      <c r="E648" s="91" t="b">
        <v>0</v>
      </c>
      <c r="F648" s="92" t="s">
        <v>443</v>
      </c>
      <c r="G648" s="93" t="s">
        <v>443</v>
      </c>
      <c r="H648" s="94" t="s">
        <v>443</v>
      </c>
      <c r="I648" s="94" t="s">
        <v>443</v>
      </c>
      <c r="J648" s="119" t="s">
        <v>443</v>
      </c>
      <c r="K648" s="55"/>
      <c r="L648" s="124" t="s">
        <v>441</v>
      </c>
      <c r="M648" s="125" t="e">
        <v>#N/A</v>
      </c>
      <c r="N648" s="132" t="b">
        <v>0</v>
      </c>
      <c r="O648" s="123"/>
    </row>
    <row r="649" hidden="1" spans="2:15">
      <c r="B649" s="89" t="s">
        <v>1014</v>
      </c>
      <c r="C649" s="90"/>
      <c r="D649" s="98"/>
      <c r="E649" s="91" t="b">
        <v>0</v>
      </c>
      <c r="F649" s="92" t="s">
        <v>443</v>
      </c>
      <c r="G649" s="93" t="s">
        <v>443</v>
      </c>
      <c r="H649" s="94" t="s">
        <v>443</v>
      </c>
      <c r="I649" s="94" t="s">
        <v>443</v>
      </c>
      <c r="J649" s="119" t="s">
        <v>443</v>
      </c>
      <c r="K649" s="55"/>
      <c r="L649" s="124" t="s">
        <v>441</v>
      </c>
      <c r="M649" s="125" t="e">
        <v>#N/A</v>
      </c>
      <c r="N649" s="132" t="b">
        <v>0</v>
      </c>
      <c r="O649" s="123"/>
    </row>
    <row r="650" hidden="1" spans="2:15">
      <c r="B650" s="89" t="s">
        <v>1015</v>
      </c>
      <c r="C650" s="90"/>
      <c r="D650" s="98"/>
      <c r="E650" s="91" t="b">
        <v>0</v>
      </c>
      <c r="F650" s="92" t="s">
        <v>443</v>
      </c>
      <c r="G650" s="93" t="s">
        <v>443</v>
      </c>
      <c r="H650" s="94" t="s">
        <v>443</v>
      </c>
      <c r="I650" s="94" t="s">
        <v>443</v>
      </c>
      <c r="J650" s="119" t="s">
        <v>443</v>
      </c>
      <c r="K650" s="55"/>
      <c r="L650" s="124" t="s">
        <v>441</v>
      </c>
      <c r="M650" s="125" t="e">
        <v>#N/A</v>
      </c>
      <c r="N650" s="132" t="b">
        <v>0</v>
      </c>
      <c r="O650" s="123"/>
    </row>
    <row r="651" hidden="1" spans="2:15">
      <c r="B651" s="89" t="s">
        <v>1016</v>
      </c>
      <c r="C651" s="90"/>
      <c r="D651" s="98"/>
      <c r="E651" s="91" t="b">
        <v>0</v>
      </c>
      <c r="F651" s="92" t="s">
        <v>443</v>
      </c>
      <c r="G651" s="93" t="s">
        <v>443</v>
      </c>
      <c r="H651" s="94" t="s">
        <v>443</v>
      </c>
      <c r="I651" s="94" t="s">
        <v>443</v>
      </c>
      <c r="J651" s="119" t="s">
        <v>443</v>
      </c>
      <c r="K651" s="55"/>
      <c r="L651" s="124" t="s">
        <v>441</v>
      </c>
      <c r="M651" s="125" t="e">
        <v>#N/A</v>
      </c>
      <c r="N651" s="132" t="b">
        <v>0</v>
      </c>
      <c r="O651" s="123"/>
    </row>
    <row r="652" hidden="1" spans="2:15">
      <c r="B652" s="89" t="s">
        <v>1017</v>
      </c>
      <c r="C652" s="90"/>
      <c r="D652" s="98"/>
      <c r="E652" s="91" t="b">
        <v>0</v>
      </c>
      <c r="F652" s="92" t="s">
        <v>443</v>
      </c>
      <c r="G652" s="93" t="s">
        <v>443</v>
      </c>
      <c r="H652" s="94" t="s">
        <v>443</v>
      </c>
      <c r="I652" s="94" t="s">
        <v>443</v>
      </c>
      <c r="J652" s="119" t="s">
        <v>443</v>
      </c>
      <c r="K652" s="55"/>
      <c r="L652" s="124" t="s">
        <v>441</v>
      </c>
      <c r="M652" s="125" t="e">
        <v>#N/A</v>
      </c>
      <c r="N652" s="132" t="b">
        <v>0</v>
      </c>
      <c r="O652" s="123"/>
    </row>
    <row r="653" hidden="1" spans="2:15">
      <c r="B653" s="89" t="s">
        <v>1018</v>
      </c>
      <c r="C653" s="90"/>
      <c r="D653" s="98"/>
      <c r="E653" s="91" t="b">
        <v>0</v>
      </c>
      <c r="F653" s="92" t="s">
        <v>443</v>
      </c>
      <c r="G653" s="93" t="s">
        <v>443</v>
      </c>
      <c r="H653" s="94" t="s">
        <v>443</v>
      </c>
      <c r="I653" s="94" t="s">
        <v>443</v>
      </c>
      <c r="J653" s="119" t="s">
        <v>443</v>
      </c>
      <c r="K653" s="55"/>
      <c r="L653" s="124" t="s">
        <v>441</v>
      </c>
      <c r="M653" s="125" t="e">
        <v>#N/A</v>
      </c>
      <c r="N653" s="132" t="b">
        <v>0</v>
      </c>
      <c r="O653" s="123"/>
    </row>
    <row r="654" hidden="1" spans="2:15">
      <c r="B654" s="89" t="s">
        <v>1019</v>
      </c>
      <c r="C654" s="90"/>
      <c r="D654" s="98"/>
      <c r="E654" s="91" t="b">
        <v>0</v>
      </c>
      <c r="F654" s="92" t="s">
        <v>443</v>
      </c>
      <c r="G654" s="93" t="s">
        <v>443</v>
      </c>
      <c r="H654" s="94" t="s">
        <v>443</v>
      </c>
      <c r="I654" s="94" t="s">
        <v>443</v>
      </c>
      <c r="J654" s="119" t="s">
        <v>443</v>
      </c>
      <c r="K654" s="55"/>
      <c r="L654" s="124" t="s">
        <v>441</v>
      </c>
      <c r="M654" s="125" t="e">
        <v>#N/A</v>
      </c>
      <c r="N654" s="132" t="b">
        <v>0</v>
      </c>
      <c r="O654" s="123"/>
    </row>
    <row r="655" hidden="1" spans="2:15">
      <c r="B655" s="89" t="s">
        <v>1020</v>
      </c>
      <c r="C655" s="90"/>
      <c r="D655" s="98"/>
      <c r="E655" s="91" t="b">
        <v>0</v>
      </c>
      <c r="F655" s="92" t="s">
        <v>443</v>
      </c>
      <c r="G655" s="93" t="s">
        <v>443</v>
      </c>
      <c r="H655" s="94" t="s">
        <v>443</v>
      </c>
      <c r="I655" s="94" t="s">
        <v>443</v>
      </c>
      <c r="J655" s="119" t="s">
        <v>443</v>
      </c>
      <c r="K655" s="55"/>
      <c r="L655" s="124" t="s">
        <v>441</v>
      </c>
      <c r="M655" s="125" t="e">
        <v>#N/A</v>
      </c>
      <c r="N655" s="132" t="b">
        <v>0</v>
      </c>
      <c r="O655" s="123"/>
    </row>
    <row r="656" hidden="1" spans="2:15">
      <c r="B656" s="89" t="s">
        <v>1021</v>
      </c>
      <c r="C656" s="90"/>
      <c r="D656" s="98"/>
      <c r="E656" s="91" t="b">
        <v>0</v>
      </c>
      <c r="F656" s="92" t="s">
        <v>443</v>
      </c>
      <c r="G656" s="93" t="s">
        <v>443</v>
      </c>
      <c r="H656" s="94" t="s">
        <v>443</v>
      </c>
      <c r="I656" s="94" t="s">
        <v>443</v>
      </c>
      <c r="J656" s="119" t="s">
        <v>443</v>
      </c>
      <c r="K656" s="55"/>
      <c r="L656" s="124" t="s">
        <v>441</v>
      </c>
      <c r="M656" s="125" t="e">
        <v>#N/A</v>
      </c>
      <c r="N656" s="132" t="b">
        <v>0</v>
      </c>
      <c r="O656" s="123"/>
    </row>
    <row r="657" hidden="1" spans="2:15">
      <c r="B657" s="89" t="s">
        <v>1022</v>
      </c>
      <c r="C657" s="90"/>
      <c r="D657" s="98"/>
      <c r="E657" s="91" t="b">
        <v>0</v>
      </c>
      <c r="F657" s="92" t="s">
        <v>443</v>
      </c>
      <c r="G657" s="93" t="s">
        <v>443</v>
      </c>
      <c r="H657" s="94" t="s">
        <v>443</v>
      </c>
      <c r="I657" s="94" t="s">
        <v>443</v>
      </c>
      <c r="J657" s="119" t="s">
        <v>443</v>
      </c>
      <c r="K657" s="55"/>
      <c r="L657" s="124" t="s">
        <v>441</v>
      </c>
      <c r="M657" s="125" t="e">
        <v>#N/A</v>
      </c>
      <c r="N657" s="132" t="b">
        <v>0</v>
      </c>
      <c r="O657" s="123"/>
    </row>
    <row r="658" hidden="1" spans="2:15">
      <c r="B658" s="89" t="s">
        <v>1023</v>
      </c>
      <c r="C658" s="90"/>
      <c r="D658" s="98"/>
      <c r="E658" s="91" t="b">
        <v>0</v>
      </c>
      <c r="F658" s="92" t="s">
        <v>443</v>
      </c>
      <c r="G658" s="93" t="s">
        <v>443</v>
      </c>
      <c r="H658" s="94" t="s">
        <v>443</v>
      </c>
      <c r="I658" s="94" t="s">
        <v>443</v>
      </c>
      <c r="J658" s="119" t="s">
        <v>443</v>
      </c>
      <c r="K658" s="55"/>
      <c r="L658" s="124" t="s">
        <v>441</v>
      </c>
      <c r="M658" s="125" t="e">
        <v>#N/A</v>
      </c>
      <c r="N658" s="132" t="b">
        <v>0</v>
      </c>
      <c r="O658" s="123"/>
    </row>
    <row r="659" hidden="1" spans="2:15">
      <c r="B659" s="89" t="s">
        <v>1024</v>
      </c>
      <c r="C659" s="90"/>
      <c r="D659" s="98"/>
      <c r="E659" s="91" t="b">
        <v>0</v>
      </c>
      <c r="F659" s="92" t="s">
        <v>443</v>
      </c>
      <c r="G659" s="93" t="s">
        <v>443</v>
      </c>
      <c r="H659" s="94" t="s">
        <v>443</v>
      </c>
      <c r="I659" s="94" t="s">
        <v>443</v>
      </c>
      <c r="J659" s="119" t="s">
        <v>443</v>
      </c>
      <c r="K659" s="55"/>
      <c r="L659" s="124" t="s">
        <v>441</v>
      </c>
      <c r="M659" s="125" t="e">
        <v>#N/A</v>
      </c>
      <c r="N659" s="132" t="b">
        <v>0</v>
      </c>
      <c r="O659" s="123"/>
    </row>
    <row r="660" hidden="1" spans="2:15">
      <c r="B660" s="89" t="s">
        <v>1025</v>
      </c>
      <c r="C660" s="90"/>
      <c r="D660" s="98"/>
      <c r="E660" s="91" t="b">
        <v>0</v>
      </c>
      <c r="F660" s="92" t="s">
        <v>443</v>
      </c>
      <c r="G660" s="93" t="s">
        <v>443</v>
      </c>
      <c r="H660" s="94" t="s">
        <v>443</v>
      </c>
      <c r="I660" s="94" t="s">
        <v>443</v>
      </c>
      <c r="J660" s="119" t="s">
        <v>443</v>
      </c>
      <c r="K660" s="55"/>
      <c r="L660" s="124" t="s">
        <v>441</v>
      </c>
      <c r="M660" s="125" t="e">
        <v>#N/A</v>
      </c>
      <c r="N660" s="132" t="b">
        <v>0</v>
      </c>
      <c r="O660" s="123"/>
    </row>
    <row r="661" hidden="1" spans="2:15">
      <c r="B661" s="89" t="s">
        <v>1026</v>
      </c>
      <c r="C661" s="90"/>
      <c r="D661" s="98"/>
      <c r="E661" s="91" t="b">
        <v>0</v>
      </c>
      <c r="F661" s="92" t="s">
        <v>443</v>
      </c>
      <c r="G661" s="93" t="s">
        <v>443</v>
      </c>
      <c r="H661" s="94" t="s">
        <v>443</v>
      </c>
      <c r="I661" s="94" t="s">
        <v>443</v>
      </c>
      <c r="J661" s="119" t="s">
        <v>443</v>
      </c>
      <c r="K661" s="55"/>
      <c r="L661" s="124" t="s">
        <v>441</v>
      </c>
      <c r="M661" s="125" t="e">
        <v>#N/A</v>
      </c>
      <c r="N661" s="132" t="b">
        <v>0</v>
      </c>
      <c r="O661" s="123"/>
    </row>
    <row r="662" hidden="1" spans="2:15">
      <c r="B662" s="89" t="s">
        <v>1027</v>
      </c>
      <c r="C662" s="90"/>
      <c r="D662" s="98"/>
      <c r="E662" s="91" t="b">
        <v>0</v>
      </c>
      <c r="F662" s="92" t="s">
        <v>443</v>
      </c>
      <c r="G662" s="93" t="s">
        <v>443</v>
      </c>
      <c r="H662" s="94" t="s">
        <v>443</v>
      </c>
      <c r="I662" s="94" t="s">
        <v>443</v>
      </c>
      <c r="J662" s="119" t="s">
        <v>443</v>
      </c>
      <c r="K662" s="55"/>
      <c r="L662" s="124" t="s">
        <v>441</v>
      </c>
      <c r="M662" s="125" t="e">
        <v>#N/A</v>
      </c>
      <c r="N662" s="132" t="b">
        <v>0</v>
      </c>
      <c r="O662" s="123"/>
    </row>
    <row r="663" hidden="1" spans="2:15">
      <c r="B663" s="89" t="s">
        <v>1028</v>
      </c>
      <c r="C663" s="90"/>
      <c r="D663" s="98"/>
      <c r="E663" s="91" t="b">
        <v>0</v>
      </c>
      <c r="F663" s="92" t="s">
        <v>443</v>
      </c>
      <c r="G663" s="93" t="s">
        <v>443</v>
      </c>
      <c r="H663" s="94" t="s">
        <v>443</v>
      </c>
      <c r="I663" s="94" t="s">
        <v>443</v>
      </c>
      <c r="J663" s="119" t="s">
        <v>443</v>
      </c>
      <c r="K663" s="55"/>
      <c r="L663" s="124" t="s">
        <v>441</v>
      </c>
      <c r="M663" s="125" t="e">
        <v>#N/A</v>
      </c>
      <c r="N663" s="132" t="b">
        <v>0</v>
      </c>
      <c r="O663" s="123"/>
    </row>
    <row r="664" hidden="1" spans="2:15">
      <c r="B664" s="89" t="s">
        <v>1029</v>
      </c>
      <c r="C664" s="90"/>
      <c r="D664" s="98"/>
      <c r="E664" s="91" t="b">
        <v>0</v>
      </c>
      <c r="F664" s="92" t="s">
        <v>443</v>
      </c>
      <c r="G664" s="93" t="s">
        <v>443</v>
      </c>
      <c r="H664" s="94" t="s">
        <v>443</v>
      </c>
      <c r="I664" s="94" t="s">
        <v>443</v>
      </c>
      <c r="J664" s="119" t="s">
        <v>443</v>
      </c>
      <c r="K664" s="55"/>
      <c r="L664" s="124" t="s">
        <v>441</v>
      </c>
      <c r="M664" s="125" t="e">
        <v>#N/A</v>
      </c>
      <c r="N664" s="132" t="b">
        <v>0</v>
      </c>
      <c r="O664" s="123"/>
    </row>
    <row r="665" hidden="1" spans="2:15">
      <c r="B665" s="89" t="s">
        <v>1030</v>
      </c>
      <c r="C665" s="90"/>
      <c r="D665" s="98"/>
      <c r="E665" s="91" t="b">
        <v>0</v>
      </c>
      <c r="F665" s="92" t="s">
        <v>443</v>
      </c>
      <c r="G665" s="93" t="s">
        <v>443</v>
      </c>
      <c r="H665" s="94" t="s">
        <v>443</v>
      </c>
      <c r="I665" s="94" t="s">
        <v>443</v>
      </c>
      <c r="J665" s="119" t="s">
        <v>443</v>
      </c>
      <c r="K665" s="55"/>
      <c r="L665" s="124" t="s">
        <v>441</v>
      </c>
      <c r="M665" s="125" t="e">
        <v>#N/A</v>
      </c>
      <c r="N665" s="132" t="b">
        <v>0</v>
      </c>
      <c r="O665" s="123"/>
    </row>
    <row r="666" hidden="1" spans="2:15">
      <c r="B666" s="89" t="s">
        <v>1031</v>
      </c>
      <c r="C666" s="90"/>
      <c r="D666" s="98"/>
      <c r="E666" s="91" t="b">
        <v>0</v>
      </c>
      <c r="F666" s="92" t="s">
        <v>443</v>
      </c>
      <c r="G666" s="93" t="s">
        <v>443</v>
      </c>
      <c r="H666" s="94" t="s">
        <v>443</v>
      </c>
      <c r="I666" s="94" t="s">
        <v>443</v>
      </c>
      <c r="J666" s="119" t="s">
        <v>443</v>
      </c>
      <c r="K666" s="55"/>
      <c r="L666" s="124" t="s">
        <v>441</v>
      </c>
      <c r="M666" s="125" t="e">
        <v>#N/A</v>
      </c>
      <c r="N666" s="132" t="b">
        <v>0</v>
      </c>
      <c r="O666" s="123"/>
    </row>
    <row r="667" hidden="1" spans="2:15">
      <c r="B667" s="89" t="s">
        <v>1032</v>
      </c>
      <c r="C667" s="90"/>
      <c r="D667" s="98"/>
      <c r="E667" s="91" t="b">
        <v>0</v>
      </c>
      <c r="F667" s="92" t="s">
        <v>443</v>
      </c>
      <c r="G667" s="93" t="s">
        <v>443</v>
      </c>
      <c r="H667" s="94" t="s">
        <v>443</v>
      </c>
      <c r="I667" s="94" t="s">
        <v>443</v>
      </c>
      <c r="J667" s="119" t="s">
        <v>443</v>
      </c>
      <c r="K667" s="55"/>
      <c r="L667" s="124" t="s">
        <v>441</v>
      </c>
      <c r="M667" s="125" t="e">
        <v>#N/A</v>
      </c>
      <c r="N667" s="132" t="b">
        <v>0</v>
      </c>
      <c r="O667" s="123"/>
    </row>
    <row r="668" hidden="1" spans="2:15">
      <c r="B668" s="89" t="s">
        <v>1033</v>
      </c>
      <c r="C668" s="90"/>
      <c r="D668" s="98"/>
      <c r="E668" s="91" t="b">
        <v>0</v>
      </c>
      <c r="F668" s="92" t="s">
        <v>443</v>
      </c>
      <c r="G668" s="93" t="s">
        <v>443</v>
      </c>
      <c r="H668" s="94" t="s">
        <v>443</v>
      </c>
      <c r="I668" s="94" t="s">
        <v>443</v>
      </c>
      <c r="J668" s="119" t="s">
        <v>443</v>
      </c>
      <c r="K668" s="55"/>
      <c r="L668" s="124" t="s">
        <v>441</v>
      </c>
      <c r="M668" s="125" t="e">
        <v>#N/A</v>
      </c>
      <c r="N668" s="132" t="b">
        <v>0</v>
      </c>
      <c r="O668" s="123"/>
    </row>
    <row r="669" hidden="1" spans="2:15">
      <c r="B669" s="89" t="s">
        <v>1034</v>
      </c>
      <c r="C669" s="90"/>
      <c r="D669" s="98"/>
      <c r="E669" s="91" t="b">
        <v>0</v>
      </c>
      <c r="F669" s="92" t="s">
        <v>443</v>
      </c>
      <c r="G669" s="93" t="s">
        <v>443</v>
      </c>
      <c r="H669" s="94" t="s">
        <v>443</v>
      </c>
      <c r="I669" s="94" t="s">
        <v>443</v>
      </c>
      <c r="J669" s="119" t="s">
        <v>443</v>
      </c>
      <c r="K669" s="55"/>
      <c r="L669" s="124" t="s">
        <v>441</v>
      </c>
      <c r="M669" s="125" t="e">
        <v>#N/A</v>
      </c>
      <c r="N669" s="132" t="b">
        <v>0</v>
      </c>
      <c r="O669" s="123"/>
    </row>
    <row r="670" hidden="1" spans="2:15">
      <c r="B670" s="89" t="s">
        <v>1035</v>
      </c>
      <c r="C670" s="90"/>
      <c r="D670" s="98"/>
      <c r="E670" s="91" t="b">
        <v>0</v>
      </c>
      <c r="F670" s="92" t="s">
        <v>443</v>
      </c>
      <c r="G670" s="93" t="s">
        <v>443</v>
      </c>
      <c r="H670" s="94" t="s">
        <v>443</v>
      </c>
      <c r="I670" s="94" t="s">
        <v>443</v>
      </c>
      <c r="J670" s="119" t="s">
        <v>443</v>
      </c>
      <c r="K670" s="55"/>
      <c r="L670" s="124" t="s">
        <v>441</v>
      </c>
      <c r="M670" s="125" t="e">
        <v>#N/A</v>
      </c>
      <c r="N670" s="132" t="b">
        <v>0</v>
      </c>
      <c r="O670" s="123"/>
    </row>
    <row r="671" hidden="1" spans="2:15">
      <c r="B671" s="89" t="s">
        <v>1036</v>
      </c>
      <c r="C671" s="90"/>
      <c r="D671" s="98"/>
      <c r="E671" s="91" t="b">
        <v>0</v>
      </c>
      <c r="F671" s="92" t="s">
        <v>443</v>
      </c>
      <c r="G671" s="93" t="s">
        <v>443</v>
      </c>
      <c r="H671" s="94" t="s">
        <v>443</v>
      </c>
      <c r="I671" s="94" t="s">
        <v>443</v>
      </c>
      <c r="J671" s="119" t="s">
        <v>443</v>
      </c>
      <c r="K671" s="55"/>
      <c r="L671" s="124" t="s">
        <v>441</v>
      </c>
      <c r="M671" s="125" t="e">
        <v>#N/A</v>
      </c>
      <c r="N671" s="132" t="b">
        <v>0</v>
      </c>
      <c r="O671" s="123"/>
    </row>
    <row r="672" hidden="1" spans="2:15">
      <c r="B672" s="89" t="s">
        <v>1037</v>
      </c>
      <c r="C672" s="90"/>
      <c r="D672" s="98"/>
      <c r="E672" s="91" t="b">
        <v>0</v>
      </c>
      <c r="F672" s="92" t="s">
        <v>443</v>
      </c>
      <c r="G672" s="93" t="s">
        <v>443</v>
      </c>
      <c r="H672" s="94" t="s">
        <v>443</v>
      </c>
      <c r="I672" s="94" t="s">
        <v>443</v>
      </c>
      <c r="J672" s="119" t="s">
        <v>443</v>
      </c>
      <c r="K672" s="55"/>
      <c r="L672" s="124" t="s">
        <v>441</v>
      </c>
      <c r="M672" s="125" t="e">
        <v>#N/A</v>
      </c>
      <c r="N672" s="132" t="b">
        <v>0</v>
      </c>
      <c r="O672" s="123"/>
    </row>
    <row r="673" hidden="1" spans="2:15">
      <c r="B673" s="89" t="s">
        <v>1038</v>
      </c>
      <c r="C673" s="90"/>
      <c r="D673" s="98"/>
      <c r="E673" s="91" t="b">
        <v>0</v>
      </c>
      <c r="F673" s="92" t="s">
        <v>443</v>
      </c>
      <c r="G673" s="93" t="s">
        <v>443</v>
      </c>
      <c r="H673" s="94" t="s">
        <v>443</v>
      </c>
      <c r="I673" s="94" t="s">
        <v>443</v>
      </c>
      <c r="J673" s="119" t="s">
        <v>443</v>
      </c>
      <c r="K673" s="55"/>
      <c r="L673" s="124" t="s">
        <v>441</v>
      </c>
      <c r="M673" s="125" t="e">
        <v>#N/A</v>
      </c>
      <c r="N673" s="132" t="b">
        <v>0</v>
      </c>
      <c r="O673" s="123"/>
    </row>
    <row r="674" hidden="1" spans="2:15">
      <c r="B674" s="89" t="s">
        <v>1039</v>
      </c>
      <c r="C674" s="90"/>
      <c r="D674" s="98"/>
      <c r="E674" s="91" t="b">
        <v>0</v>
      </c>
      <c r="F674" s="92" t="s">
        <v>443</v>
      </c>
      <c r="G674" s="93" t="s">
        <v>443</v>
      </c>
      <c r="H674" s="94" t="s">
        <v>443</v>
      </c>
      <c r="I674" s="94" t="s">
        <v>443</v>
      </c>
      <c r="J674" s="119" t="s">
        <v>443</v>
      </c>
      <c r="K674" s="55"/>
      <c r="L674" s="124" t="s">
        <v>441</v>
      </c>
      <c r="M674" s="125" t="e">
        <v>#N/A</v>
      </c>
      <c r="N674" s="132" t="b">
        <v>0</v>
      </c>
      <c r="O674" s="123"/>
    </row>
    <row r="675" hidden="1" spans="2:15">
      <c r="B675" s="89" t="s">
        <v>1040</v>
      </c>
      <c r="C675" s="90"/>
      <c r="D675" s="98"/>
      <c r="E675" s="91" t="b">
        <v>0</v>
      </c>
      <c r="F675" s="92" t="s">
        <v>443</v>
      </c>
      <c r="G675" s="93" t="s">
        <v>443</v>
      </c>
      <c r="H675" s="94" t="s">
        <v>443</v>
      </c>
      <c r="I675" s="94" t="s">
        <v>443</v>
      </c>
      <c r="J675" s="119" t="s">
        <v>443</v>
      </c>
      <c r="K675" s="55"/>
      <c r="L675" s="124" t="s">
        <v>441</v>
      </c>
      <c r="M675" s="125" t="e">
        <v>#N/A</v>
      </c>
      <c r="N675" s="132" t="b">
        <v>0</v>
      </c>
      <c r="O675" s="123"/>
    </row>
    <row r="676" hidden="1" spans="2:15">
      <c r="B676" s="89" t="s">
        <v>1041</v>
      </c>
      <c r="C676" s="90"/>
      <c r="D676" s="98"/>
      <c r="E676" s="91" t="b">
        <v>0</v>
      </c>
      <c r="F676" s="92" t="s">
        <v>443</v>
      </c>
      <c r="G676" s="93" t="s">
        <v>443</v>
      </c>
      <c r="H676" s="94" t="s">
        <v>443</v>
      </c>
      <c r="I676" s="94" t="s">
        <v>443</v>
      </c>
      <c r="J676" s="119" t="s">
        <v>443</v>
      </c>
      <c r="K676" s="55"/>
      <c r="L676" s="124" t="s">
        <v>441</v>
      </c>
      <c r="M676" s="125" t="e">
        <v>#N/A</v>
      </c>
      <c r="N676" s="132" t="b">
        <v>0</v>
      </c>
      <c r="O676" s="123"/>
    </row>
    <row r="677" hidden="1" spans="2:15">
      <c r="B677" s="89" t="s">
        <v>1042</v>
      </c>
      <c r="C677" s="154"/>
      <c r="D677" s="155"/>
      <c r="E677" s="91" t="b">
        <v>0</v>
      </c>
      <c r="F677" s="92" t="s">
        <v>443</v>
      </c>
      <c r="G677" s="93" t="s">
        <v>443</v>
      </c>
      <c r="H677" s="94" t="s">
        <v>443</v>
      </c>
      <c r="I677" s="94" t="s">
        <v>443</v>
      </c>
      <c r="J677" s="119" t="s">
        <v>443</v>
      </c>
      <c r="K677" s="55"/>
      <c r="L677" s="124" t="s">
        <v>441</v>
      </c>
      <c r="M677" s="125" t="e">
        <v>#N/A</v>
      </c>
      <c r="N677" s="132" t="b">
        <v>0</v>
      </c>
      <c r="O677" s="123"/>
    </row>
    <row r="678" hidden="1" spans="2:15">
      <c r="B678" s="89" t="s">
        <v>1043</v>
      </c>
      <c r="C678" s="90"/>
      <c r="D678" s="98"/>
      <c r="E678" s="91" t="b">
        <v>0</v>
      </c>
      <c r="F678" s="92" t="s">
        <v>443</v>
      </c>
      <c r="G678" s="93" t="s">
        <v>443</v>
      </c>
      <c r="H678" s="94" t="s">
        <v>443</v>
      </c>
      <c r="I678" s="94" t="s">
        <v>443</v>
      </c>
      <c r="J678" s="119" t="s">
        <v>443</v>
      </c>
      <c r="K678" s="55"/>
      <c r="L678" s="124" t="s">
        <v>441</v>
      </c>
      <c r="M678" s="125" t="e">
        <v>#N/A</v>
      </c>
      <c r="N678" s="132" t="b">
        <v>0</v>
      </c>
      <c r="O678" s="123"/>
    </row>
    <row r="679" hidden="1" spans="2:15">
      <c r="B679" s="89" t="s">
        <v>1044</v>
      </c>
      <c r="C679" s="90"/>
      <c r="D679" s="98"/>
      <c r="E679" s="91" t="b">
        <v>0</v>
      </c>
      <c r="F679" s="92" t="s">
        <v>443</v>
      </c>
      <c r="G679" s="93" t="s">
        <v>443</v>
      </c>
      <c r="H679" s="94" t="s">
        <v>443</v>
      </c>
      <c r="I679" s="94" t="s">
        <v>443</v>
      </c>
      <c r="J679" s="119" t="s">
        <v>443</v>
      </c>
      <c r="K679" s="55"/>
      <c r="L679" s="124" t="s">
        <v>441</v>
      </c>
      <c r="M679" s="125" t="e">
        <v>#N/A</v>
      </c>
      <c r="N679" s="132" t="b">
        <v>0</v>
      </c>
      <c r="O679" s="123"/>
    </row>
    <row r="680" hidden="1" spans="2:15">
      <c r="B680" s="89" t="s">
        <v>1045</v>
      </c>
      <c r="C680" s="90"/>
      <c r="D680" s="98"/>
      <c r="E680" s="91" t="b">
        <v>0</v>
      </c>
      <c r="F680" s="92" t="s">
        <v>443</v>
      </c>
      <c r="G680" s="93" t="s">
        <v>443</v>
      </c>
      <c r="H680" s="94" t="s">
        <v>443</v>
      </c>
      <c r="I680" s="94" t="s">
        <v>443</v>
      </c>
      <c r="J680" s="119" t="s">
        <v>443</v>
      </c>
      <c r="K680" s="55"/>
      <c r="L680" s="124" t="s">
        <v>441</v>
      </c>
      <c r="M680" s="125" t="e">
        <v>#N/A</v>
      </c>
      <c r="N680" s="132" t="b">
        <v>0</v>
      </c>
      <c r="O680" s="123"/>
    </row>
    <row r="681" hidden="1" spans="2:15">
      <c r="B681" s="89" t="s">
        <v>1046</v>
      </c>
      <c r="C681" s="90"/>
      <c r="D681" s="98"/>
      <c r="E681" s="91" t="b">
        <v>0</v>
      </c>
      <c r="F681" s="92" t="s">
        <v>443</v>
      </c>
      <c r="G681" s="93" t="s">
        <v>443</v>
      </c>
      <c r="H681" s="94" t="s">
        <v>443</v>
      </c>
      <c r="I681" s="94" t="s">
        <v>443</v>
      </c>
      <c r="J681" s="119" t="s">
        <v>443</v>
      </c>
      <c r="K681" s="55"/>
      <c r="L681" s="124" t="s">
        <v>441</v>
      </c>
      <c r="M681" s="125" t="e">
        <v>#N/A</v>
      </c>
      <c r="N681" s="132" t="b">
        <v>0</v>
      </c>
      <c r="O681" s="123"/>
    </row>
    <row r="682" hidden="1" spans="2:15">
      <c r="B682" s="89" t="s">
        <v>1047</v>
      </c>
      <c r="C682" s="90"/>
      <c r="D682" s="98"/>
      <c r="E682" s="91" t="b">
        <v>0</v>
      </c>
      <c r="F682" s="92" t="s">
        <v>443</v>
      </c>
      <c r="G682" s="93" t="s">
        <v>443</v>
      </c>
      <c r="H682" s="94" t="s">
        <v>443</v>
      </c>
      <c r="I682" s="94" t="s">
        <v>443</v>
      </c>
      <c r="J682" s="119" t="s">
        <v>443</v>
      </c>
      <c r="K682" s="55"/>
      <c r="L682" s="124" t="s">
        <v>441</v>
      </c>
      <c r="M682" s="125" t="e">
        <v>#N/A</v>
      </c>
      <c r="N682" s="132" t="b">
        <v>0</v>
      </c>
      <c r="O682" s="123"/>
    </row>
    <row r="683" hidden="1" spans="2:15">
      <c r="B683" s="89" t="s">
        <v>1048</v>
      </c>
      <c r="C683" s="90"/>
      <c r="D683" s="98"/>
      <c r="E683" s="91" t="b">
        <v>0</v>
      </c>
      <c r="F683" s="92" t="s">
        <v>443</v>
      </c>
      <c r="G683" s="93" t="s">
        <v>443</v>
      </c>
      <c r="H683" s="94" t="s">
        <v>443</v>
      </c>
      <c r="I683" s="94" t="s">
        <v>443</v>
      </c>
      <c r="J683" s="119" t="s">
        <v>443</v>
      </c>
      <c r="K683" s="55"/>
      <c r="L683" s="124" t="s">
        <v>441</v>
      </c>
      <c r="M683" s="125" t="e">
        <v>#N/A</v>
      </c>
      <c r="N683" s="132" t="b">
        <v>0</v>
      </c>
      <c r="O683" s="123"/>
    </row>
    <row r="684" hidden="1" spans="2:15">
      <c r="B684" s="89" t="s">
        <v>1049</v>
      </c>
      <c r="C684" s="90"/>
      <c r="D684" s="98"/>
      <c r="E684" s="91" t="b">
        <v>0</v>
      </c>
      <c r="F684" s="92" t="s">
        <v>443</v>
      </c>
      <c r="G684" s="93" t="s">
        <v>443</v>
      </c>
      <c r="H684" s="94" t="s">
        <v>443</v>
      </c>
      <c r="I684" s="94" t="s">
        <v>443</v>
      </c>
      <c r="J684" s="119" t="s">
        <v>443</v>
      </c>
      <c r="K684" s="55"/>
      <c r="L684" s="124" t="s">
        <v>441</v>
      </c>
      <c r="M684" s="125" t="e">
        <v>#N/A</v>
      </c>
      <c r="N684" s="132" t="b">
        <v>0</v>
      </c>
      <c r="O684" s="123"/>
    </row>
    <row r="685" hidden="1" spans="2:15">
      <c r="B685" s="89" t="s">
        <v>1050</v>
      </c>
      <c r="C685" s="90"/>
      <c r="D685" s="98"/>
      <c r="E685" s="91" t="b">
        <v>0</v>
      </c>
      <c r="F685" s="92" t="s">
        <v>443</v>
      </c>
      <c r="G685" s="93" t="s">
        <v>443</v>
      </c>
      <c r="H685" s="94" t="s">
        <v>443</v>
      </c>
      <c r="I685" s="94" t="s">
        <v>443</v>
      </c>
      <c r="J685" s="119" t="s">
        <v>443</v>
      </c>
      <c r="K685" s="55"/>
      <c r="L685" s="124" t="s">
        <v>441</v>
      </c>
      <c r="M685" s="125" t="e">
        <v>#N/A</v>
      </c>
      <c r="N685" s="132" t="b">
        <v>0</v>
      </c>
      <c r="O685" s="123"/>
    </row>
    <row r="686" hidden="1" spans="2:15">
      <c r="B686" s="89" t="s">
        <v>1051</v>
      </c>
      <c r="C686" s="90"/>
      <c r="D686" s="98"/>
      <c r="E686" s="91" t="b">
        <v>0</v>
      </c>
      <c r="F686" s="92" t="s">
        <v>443</v>
      </c>
      <c r="G686" s="93" t="s">
        <v>443</v>
      </c>
      <c r="H686" s="94" t="s">
        <v>443</v>
      </c>
      <c r="I686" s="94" t="s">
        <v>443</v>
      </c>
      <c r="J686" s="119" t="s">
        <v>443</v>
      </c>
      <c r="K686" s="55"/>
      <c r="L686" s="124" t="s">
        <v>441</v>
      </c>
      <c r="M686" s="125" t="e">
        <v>#N/A</v>
      </c>
      <c r="N686" s="132" t="b">
        <v>0</v>
      </c>
      <c r="O686" s="123"/>
    </row>
    <row r="687" hidden="1" spans="2:15">
      <c r="B687" s="89" t="s">
        <v>1052</v>
      </c>
      <c r="C687" s="90"/>
      <c r="D687" s="98"/>
      <c r="E687" s="91" t="b">
        <v>0</v>
      </c>
      <c r="F687" s="92" t="s">
        <v>443</v>
      </c>
      <c r="G687" s="93" t="s">
        <v>443</v>
      </c>
      <c r="H687" s="94" t="s">
        <v>443</v>
      </c>
      <c r="I687" s="94" t="s">
        <v>443</v>
      </c>
      <c r="J687" s="119" t="s">
        <v>443</v>
      </c>
      <c r="K687" s="55"/>
      <c r="L687" s="124" t="s">
        <v>441</v>
      </c>
      <c r="M687" s="125" t="e">
        <v>#N/A</v>
      </c>
      <c r="N687" s="132" t="b">
        <v>0</v>
      </c>
      <c r="O687" s="123"/>
    </row>
    <row r="688" hidden="1" spans="2:15">
      <c r="B688" s="89" t="s">
        <v>1053</v>
      </c>
      <c r="C688" s="90"/>
      <c r="D688" s="98"/>
      <c r="E688" s="91" t="b">
        <v>0</v>
      </c>
      <c r="F688" s="92" t="s">
        <v>443</v>
      </c>
      <c r="G688" s="93" t="s">
        <v>443</v>
      </c>
      <c r="H688" s="94" t="s">
        <v>443</v>
      </c>
      <c r="I688" s="94" t="s">
        <v>443</v>
      </c>
      <c r="J688" s="119" t="s">
        <v>443</v>
      </c>
      <c r="K688" s="55"/>
      <c r="L688" s="124" t="s">
        <v>441</v>
      </c>
      <c r="M688" s="125" t="e">
        <v>#N/A</v>
      </c>
      <c r="N688" s="132" t="b">
        <v>0</v>
      </c>
      <c r="O688" s="123"/>
    </row>
    <row r="689" hidden="1" spans="2:15">
      <c r="B689" s="89" t="s">
        <v>1054</v>
      </c>
      <c r="C689" s="90"/>
      <c r="D689" s="98"/>
      <c r="E689" s="91" t="b">
        <v>0</v>
      </c>
      <c r="F689" s="92" t="s">
        <v>443</v>
      </c>
      <c r="G689" s="93" t="s">
        <v>443</v>
      </c>
      <c r="H689" s="94" t="s">
        <v>443</v>
      </c>
      <c r="I689" s="94" t="s">
        <v>443</v>
      </c>
      <c r="J689" s="119" t="s">
        <v>443</v>
      </c>
      <c r="K689" s="55"/>
      <c r="L689" s="124" t="s">
        <v>441</v>
      </c>
      <c r="M689" s="125" t="e">
        <v>#N/A</v>
      </c>
      <c r="N689" s="132" t="b">
        <v>0</v>
      </c>
      <c r="O689" s="123"/>
    </row>
    <row r="690" hidden="1" spans="2:15">
      <c r="B690" s="89" t="s">
        <v>1055</v>
      </c>
      <c r="C690" s="90"/>
      <c r="D690" s="98"/>
      <c r="E690" s="91" t="b">
        <v>0</v>
      </c>
      <c r="F690" s="92" t="s">
        <v>443</v>
      </c>
      <c r="G690" s="93" t="s">
        <v>443</v>
      </c>
      <c r="H690" s="94" t="s">
        <v>443</v>
      </c>
      <c r="I690" s="94" t="s">
        <v>443</v>
      </c>
      <c r="J690" s="119" t="s">
        <v>443</v>
      </c>
      <c r="K690" s="55"/>
      <c r="L690" s="124" t="s">
        <v>441</v>
      </c>
      <c r="M690" s="125" t="e">
        <v>#N/A</v>
      </c>
      <c r="N690" s="132" t="b">
        <v>0</v>
      </c>
      <c r="O690" s="123"/>
    </row>
    <row r="691" hidden="1" spans="2:15">
      <c r="B691" s="89" t="s">
        <v>1056</v>
      </c>
      <c r="C691" s="90"/>
      <c r="D691" s="98"/>
      <c r="E691" s="91" t="b">
        <v>0</v>
      </c>
      <c r="F691" s="92" t="s">
        <v>443</v>
      </c>
      <c r="G691" s="93" t="s">
        <v>443</v>
      </c>
      <c r="H691" s="94" t="s">
        <v>443</v>
      </c>
      <c r="I691" s="94" t="s">
        <v>443</v>
      </c>
      <c r="J691" s="119" t="s">
        <v>443</v>
      </c>
      <c r="K691" s="55"/>
      <c r="L691" s="124" t="s">
        <v>441</v>
      </c>
      <c r="M691" s="125" t="e">
        <v>#N/A</v>
      </c>
      <c r="N691" s="132" t="b">
        <v>0</v>
      </c>
      <c r="O691" s="123"/>
    </row>
    <row r="692" hidden="1" spans="2:15">
      <c r="B692" s="89" t="s">
        <v>1057</v>
      </c>
      <c r="C692" s="90"/>
      <c r="D692" s="98"/>
      <c r="E692" s="91" t="b">
        <v>0</v>
      </c>
      <c r="F692" s="92" t="s">
        <v>443</v>
      </c>
      <c r="G692" s="93" t="s">
        <v>443</v>
      </c>
      <c r="H692" s="94" t="s">
        <v>443</v>
      </c>
      <c r="I692" s="94" t="s">
        <v>443</v>
      </c>
      <c r="J692" s="119" t="s">
        <v>443</v>
      </c>
      <c r="K692" s="55"/>
      <c r="L692" s="124" t="s">
        <v>441</v>
      </c>
      <c r="M692" s="125" t="e">
        <v>#N/A</v>
      </c>
      <c r="N692" s="132" t="b">
        <v>0</v>
      </c>
      <c r="O692" s="123"/>
    </row>
    <row r="693" hidden="1" spans="2:15">
      <c r="B693" s="89" t="s">
        <v>1058</v>
      </c>
      <c r="C693" s="90"/>
      <c r="D693" s="98"/>
      <c r="E693" s="91" t="b">
        <v>0</v>
      </c>
      <c r="F693" s="92" t="s">
        <v>443</v>
      </c>
      <c r="G693" s="93" t="s">
        <v>443</v>
      </c>
      <c r="H693" s="94" t="s">
        <v>443</v>
      </c>
      <c r="I693" s="94" t="s">
        <v>443</v>
      </c>
      <c r="J693" s="119" t="s">
        <v>443</v>
      </c>
      <c r="K693" s="55"/>
      <c r="L693" s="124" t="s">
        <v>441</v>
      </c>
      <c r="M693" s="125" t="e">
        <v>#N/A</v>
      </c>
      <c r="N693" s="132" t="b">
        <v>0</v>
      </c>
      <c r="O693" s="123"/>
    </row>
    <row r="694" hidden="1" spans="2:15">
      <c r="B694" s="89" t="s">
        <v>1059</v>
      </c>
      <c r="C694" s="90"/>
      <c r="D694" s="98"/>
      <c r="E694" s="91" t="b">
        <v>0</v>
      </c>
      <c r="F694" s="92" t="s">
        <v>443</v>
      </c>
      <c r="G694" s="93" t="s">
        <v>443</v>
      </c>
      <c r="H694" s="94" t="s">
        <v>443</v>
      </c>
      <c r="I694" s="94" t="s">
        <v>443</v>
      </c>
      <c r="J694" s="119" t="s">
        <v>443</v>
      </c>
      <c r="K694" s="55"/>
      <c r="L694" s="124" t="s">
        <v>441</v>
      </c>
      <c r="M694" s="125" t="e">
        <v>#N/A</v>
      </c>
      <c r="N694" s="132" t="b">
        <v>0</v>
      </c>
      <c r="O694" s="123"/>
    </row>
    <row r="695" hidden="1" spans="2:15">
      <c r="B695" s="89" t="s">
        <v>1060</v>
      </c>
      <c r="C695" s="90"/>
      <c r="D695" s="98"/>
      <c r="E695" s="91" t="b">
        <v>0</v>
      </c>
      <c r="F695" s="92" t="s">
        <v>443</v>
      </c>
      <c r="G695" s="93" t="s">
        <v>443</v>
      </c>
      <c r="H695" s="94" t="s">
        <v>443</v>
      </c>
      <c r="I695" s="94" t="s">
        <v>443</v>
      </c>
      <c r="J695" s="119" t="s">
        <v>443</v>
      </c>
      <c r="K695" s="55"/>
      <c r="L695" s="124" t="s">
        <v>441</v>
      </c>
      <c r="M695" s="125" t="e">
        <v>#N/A</v>
      </c>
      <c r="N695" s="132" t="b">
        <v>0</v>
      </c>
      <c r="O695" s="123"/>
    </row>
    <row r="696" hidden="1" spans="2:15">
      <c r="B696" s="89" t="s">
        <v>1061</v>
      </c>
      <c r="C696" s="90"/>
      <c r="D696" s="98"/>
      <c r="E696" s="91" t="b">
        <v>0</v>
      </c>
      <c r="F696" s="92" t="s">
        <v>443</v>
      </c>
      <c r="G696" s="93" t="s">
        <v>443</v>
      </c>
      <c r="H696" s="94" t="s">
        <v>443</v>
      </c>
      <c r="I696" s="94" t="s">
        <v>443</v>
      </c>
      <c r="J696" s="119" t="s">
        <v>443</v>
      </c>
      <c r="K696" s="55"/>
      <c r="L696" s="124" t="s">
        <v>441</v>
      </c>
      <c r="M696" s="125" t="e">
        <v>#N/A</v>
      </c>
      <c r="N696" s="132" t="b">
        <v>0</v>
      </c>
      <c r="O696" s="123"/>
    </row>
    <row r="697" hidden="1" spans="2:15">
      <c r="B697" s="89" t="s">
        <v>1062</v>
      </c>
      <c r="C697" s="90"/>
      <c r="D697" s="98"/>
      <c r="E697" s="91" t="b">
        <v>0</v>
      </c>
      <c r="F697" s="92" t="s">
        <v>443</v>
      </c>
      <c r="G697" s="93" t="s">
        <v>443</v>
      </c>
      <c r="H697" s="94" t="s">
        <v>443</v>
      </c>
      <c r="I697" s="94" t="s">
        <v>443</v>
      </c>
      <c r="J697" s="119" t="s">
        <v>443</v>
      </c>
      <c r="K697" s="55"/>
      <c r="L697" s="124" t="s">
        <v>441</v>
      </c>
      <c r="M697" s="125" t="e">
        <v>#N/A</v>
      </c>
      <c r="N697" s="132" t="b">
        <v>0</v>
      </c>
      <c r="O697" s="123"/>
    </row>
    <row r="698" hidden="1" spans="2:15">
      <c r="B698" s="89" t="s">
        <v>1063</v>
      </c>
      <c r="C698" s="90"/>
      <c r="D698" s="98"/>
      <c r="E698" s="91" t="b">
        <v>0</v>
      </c>
      <c r="F698" s="92" t="s">
        <v>443</v>
      </c>
      <c r="G698" s="93" t="s">
        <v>443</v>
      </c>
      <c r="H698" s="94" t="s">
        <v>443</v>
      </c>
      <c r="I698" s="94" t="s">
        <v>443</v>
      </c>
      <c r="J698" s="119" t="s">
        <v>443</v>
      </c>
      <c r="K698" s="55"/>
      <c r="L698" s="124" t="s">
        <v>441</v>
      </c>
      <c r="M698" s="125" t="e">
        <v>#N/A</v>
      </c>
      <c r="N698" s="132" t="b">
        <v>0</v>
      </c>
      <c r="O698" s="123"/>
    </row>
    <row r="699" hidden="1" spans="2:15">
      <c r="B699" s="89" t="s">
        <v>1064</v>
      </c>
      <c r="C699" s="90"/>
      <c r="D699" s="98"/>
      <c r="E699" s="91" t="b">
        <v>0</v>
      </c>
      <c r="F699" s="92" t="s">
        <v>443</v>
      </c>
      <c r="G699" s="93" t="s">
        <v>443</v>
      </c>
      <c r="H699" s="94" t="s">
        <v>443</v>
      </c>
      <c r="I699" s="94" t="s">
        <v>443</v>
      </c>
      <c r="J699" s="119" t="s">
        <v>443</v>
      </c>
      <c r="K699" s="55"/>
      <c r="L699" s="124" t="s">
        <v>441</v>
      </c>
      <c r="M699" s="125" t="e">
        <v>#N/A</v>
      </c>
      <c r="N699" s="132" t="b">
        <v>0</v>
      </c>
      <c r="O699" s="123"/>
    </row>
    <row r="700" hidden="1" spans="2:15">
      <c r="B700" s="89" t="s">
        <v>1065</v>
      </c>
      <c r="C700" s="90"/>
      <c r="D700" s="98"/>
      <c r="E700" s="91" t="b">
        <v>0</v>
      </c>
      <c r="F700" s="92" t="s">
        <v>443</v>
      </c>
      <c r="G700" s="93" t="s">
        <v>443</v>
      </c>
      <c r="H700" s="94" t="s">
        <v>443</v>
      </c>
      <c r="I700" s="94" t="s">
        <v>443</v>
      </c>
      <c r="J700" s="119" t="s">
        <v>443</v>
      </c>
      <c r="K700" s="55"/>
      <c r="L700" s="124" t="s">
        <v>441</v>
      </c>
      <c r="M700" s="125" t="e">
        <v>#N/A</v>
      </c>
      <c r="N700" s="132" t="b">
        <v>0</v>
      </c>
      <c r="O700" s="123"/>
    </row>
    <row r="701" hidden="1" spans="2:15">
      <c r="B701" s="89" t="s">
        <v>1066</v>
      </c>
      <c r="C701" s="90"/>
      <c r="D701" s="98"/>
      <c r="E701" s="91" t="b">
        <v>0</v>
      </c>
      <c r="F701" s="92" t="s">
        <v>443</v>
      </c>
      <c r="G701" s="93" t="s">
        <v>443</v>
      </c>
      <c r="H701" s="94" t="s">
        <v>443</v>
      </c>
      <c r="I701" s="94" t="s">
        <v>443</v>
      </c>
      <c r="J701" s="119" t="s">
        <v>443</v>
      </c>
      <c r="K701" s="55"/>
      <c r="L701" s="124" t="s">
        <v>441</v>
      </c>
      <c r="M701" s="125" t="e">
        <v>#N/A</v>
      </c>
      <c r="N701" s="132" t="b">
        <v>0</v>
      </c>
      <c r="O701" s="123"/>
    </row>
    <row r="702" hidden="1" spans="2:15">
      <c r="B702" s="89" t="s">
        <v>1067</v>
      </c>
      <c r="C702" s="90"/>
      <c r="D702" s="98"/>
      <c r="E702" s="91" t="b">
        <v>0</v>
      </c>
      <c r="F702" s="92" t="s">
        <v>443</v>
      </c>
      <c r="G702" s="93" t="s">
        <v>443</v>
      </c>
      <c r="H702" s="94" t="s">
        <v>443</v>
      </c>
      <c r="I702" s="94" t="s">
        <v>443</v>
      </c>
      <c r="J702" s="119" t="s">
        <v>443</v>
      </c>
      <c r="K702" s="55"/>
      <c r="L702" s="124" t="s">
        <v>441</v>
      </c>
      <c r="M702" s="125" t="e">
        <v>#N/A</v>
      </c>
      <c r="N702" s="132" t="b">
        <v>0</v>
      </c>
      <c r="O702" s="123"/>
    </row>
    <row r="703" hidden="1" spans="2:15">
      <c r="B703" s="89" t="s">
        <v>1068</v>
      </c>
      <c r="C703" s="90"/>
      <c r="D703" s="98"/>
      <c r="E703" s="91" t="b">
        <v>0</v>
      </c>
      <c r="F703" s="92" t="s">
        <v>443</v>
      </c>
      <c r="G703" s="93" t="s">
        <v>443</v>
      </c>
      <c r="H703" s="94" t="s">
        <v>443</v>
      </c>
      <c r="I703" s="94" t="s">
        <v>443</v>
      </c>
      <c r="J703" s="119" t="s">
        <v>443</v>
      </c>
      <c r="K703" s="55"/>
      <c r="L703" s="124" t="s">
        <v>441</v>
      </c>
      <c r="M703" s="125" t="e">
        <v>#N/A</v>
      </c>
      <c r="N703" s="132" t="b">
        <v>0</v>
      </c>
      <c r="O703" s="123"/>
    </row>
    <row r="704" hidden="1" spans="2:15">
      <c r="B704" s="89" t="s">
        <v>1069</v>
      </c>
      <c r="C704" s="90"/>
      <c r="D704" s="98"/>
      <c r="E704" s="91" t="b">
        <v>0</v>
      </c>
      <c r="F704" s="92" t="s">
        <v>443</v>
      </c>
      <c r="G704" s="93" t="s">
        <v>443</v>
      </c>
      <c r="H704" s="94" t="s">
        <v>443</v>
      </c>
      <c r="I704" s="94" t="s">
        <v>443</v>
      </c>
      <c r="J704" s="119" t="s">
        <v>443</v>
      </c>
      <c r="K704" s="55"/>
      <c r="L704" s="124" t="s">
        <v>441</v>
      </c>
      <c r="M704" s="125" t="e">
        <v>#N/A</v>
      </c>
      <c r="N704" s="132" t="b">
        <v>0</v>
      </c>
      <c r="O704" s="123"/>
    </row>
    <row r="705" hidden="1" spans="2:15">
      <c r="B705" s="89" t="s">
        <v>1070</v>
      </c>
      <c r="C705" s="90"/>
      <c r="D705" s="98"/>
      <c r="E705" s="91" t="b">
        <v>0</v>
      </c>
      <c r="F705" s="92" t="s">
        <v>443</v>
      </c>
      <c r="G705" s="93" t="s">
        <v>443</v>
      </c>
      <c r="H705" s="94" t="s">
        <v>443</v>
      </c>
      <c r="I705" s="94" t="s">
        <v>443</v>
      </c>
      <c r="J705" s="119" t="s">
        <v>443</v>
      </c>
      <c r="K705" s="55"/>
      <c r="L705" s="124" t="s">
        <v>441</v>
      </c>
      <c r="M705" s="125" t="e">
        <v>#N/A</v>
      </c>
      <c r="N705" s="132" t="b">
        <v>0</v>
      </c>
      <c r="O705" s="123"/>
    </row>
    <row r="706" hidden="1" spans="2:15">
      <c r="B706" s="89" t="s">
        <v>1071</v>
      </c>
      <c r="C706" s="90"/>
      <c r="D706" s="98"/>
      <c r="E706" s="91" t="b">
        <v>0</v>
      </c>
      <c r="F706" s="92" t="s">
        <v>443</v>
      </c>
      <c r="G706" s="93" t="s">
        <v>443</v>
      </c>
      <c r="H706" s="94" t="s">
        <v>443</v>
      </c>
      <c r="I706" s="94" t="s">
        <v>443</v>
      </c>
      <c r="J706" s="119" t="s">
        <v>443</v>
      </c>
      <c r="K706" s="55"/>
      <c r="L706" s="124" t="s">
        <v>441</v>
      </c>
      <c r="M706" s="125" t="e">
        <v>#N/A</v>
      </c>
      <c r="N706" s="132" t="b">
        <v>0</v>
      </c>
      <c r="O706" s="123"/>
    </row>
    <row r="707" hidden="1" spans="2:15">
      <c r="B707" s="89" t="s">
        <v>1072</v>
      </c>
      <c r="C707" s="90"/>
      <c r="D707" s="98"/>
      <c r="E707" s="91" t="b">
        <v>0</v>
      </c>
      <c r="F707" s="92" t="s">
        <v>443</v>
      </c>
      <c r="G707" s="93" t="s">
        <v>443</v>
      </c>
      <c r="H707" s="94" t="s">
        <v>443</v>
      </c>
      <c r="I707" s="94" t="s">
        <v>443</v>
      </c>
      <c r="J707" s="119" t="s">
        <v>443</v>
      </c>
      <c r="K707" s="55"/>
      <c r="L707" s="124" t="s">
        <v>441</v>
      </c>
      <c r="M707" s="125" t="e">
        <v>#N/A</v>
      </c>
      <c r="N707" s="132" t="b">
        <v>0</v>
      </c>
      <c r="O707" s="123"/>
    </row>
    <row r="708" hidden="1" spans="2:15">
      <c r="B708" s="89" t="s">
        <v>1073</v>
      </c>
      <c r="C708" s="90"/>
      <c r="D708" s="98"/>
      <c r="E708" s="91" t="b">
        <v>0</v>
      </c>
      <c r="F708" s="92" t="s">
        <v>443</v>
      </c>
      <c r="G708" s="93" t="s">
        <v>443</v>
      </c>
      <c r="H708" s="94" t="s">
        <v>443</v>
      </c>
      <c r="I708" s="94" t="s">
        <v>443</v>
      </c>
      <c r="J708" s="119" t="s">
        <v>443</v>
      </c>
      <c r="K708" s="55"/>
      <c r="L708" s="124" t="s">
        <v>441</v>
      </c>
      <c r="M708" s="125" t="e">
        <v>#N/A</v>
      </c>
      <c r="N708" s="132" t="b">
        <v>0</v>
      </c>
      <c r="O708" s="123"/>
    </row>
    <row r="709" hidden="1" spans="2:15">
      <c r="B709" s="89" t="s">
        <v>1074</v>
      </c>
      <c r="C709" s="90"/>
      <c r="D709" s="98"/>
      <c r="E709" s="91" t="b">
        <v>0</v>
      </c>
      <c r="F709" s="92" t="s">
        <v>443</v>
      </c>
      <c r="G709" s="93" t="s">
        <v>443</v>
      </c>
      <c r="H709" s="94" t="s">
        <v>443</v>
      </c>
      <c r="I709" s="94" t="s">
        <v>443</v>
      </c>
      <c r="J709" s="119" t="s">
        <v>443</v>
      </c>
      <c r="K709" s="55"/>
      <c r="L709" s="124" t="s">
        <v>441</v>
      </c>
      <c r="M709" s="125" t="e">
        <v>#N/A</v>
      </c>
      <c r="N709" s="132" t="b">
        <v>0</v>
      </c>
      <c r="O709" s="123"/>
    </row>
    <row r="710" hidden="1" spans="2:15">
      <c r="B710" s="89" t="s">
        <v>1075</v>
      </c>
      <c r="C710" s="90"/>
      <c r="D710" s="98"/>
      <c r="E710" s="91" t="b">
        <v>0</v>
      </c>
      <c r="F710" s="92" t="s">
        <v>443</v>
      </c>
      <c r="G710" s="93" t="s">
        <v>443</v>
      </c>
      <c r="H710" s="94" t="s">
        <v>443</v>
      </c>
      <c r="I710" s="94" t="s">
        <v>443</v>
      </c>
      <c r="J710" s="119" t="s">
        <v>443</v>
      </c>
      <c r="K710" s="55"/>
      <c r="L710" s="124" t="s">
        <v>441</v>
      </c>
      <c r="M710" s="125" t="e">
        <v>#N/A</v>
      </c>
      <c r="N710" s="132" t="b">
        <v>0</v>
      </c>
      <c r="O710" s="123"/>
    </row>
    <row r="711" hidden="1" spans="2:15">
      <c r="B711" s="89" t="s">
        <v>1076</v>
      </c>
      <c r="C711" s="90"/>
      <c r="D711" s="98"/>
      <c r="E711" s="91" t="b">
        <v>0</v>
      </c>
      <c r="F711" s="92" t="s">
        <v>443</v>
      </c>
      <c r="G711" s="93" t="s">
        <v>443</v>
      </c>
      <c r="H711" s="94" t="s">
        <v>443</v>
      </c>
      <c r="I711" s="94" t="s">
        <v>443</v>
      </c>
      <c r="J711" s="119" t="s">
        <v>443</v>
      </c>
      <c r="K711" s="55"/>
      <c r="L711" s="124" t="s">
        <v>441</v>
      </c>
      <c r="M711" s="125" t="e">
        <v>#N/A</v>
      </c>
      <c r="N711" s="132" t="b">
        <v>0</v>
      </c>
      <c r="O711" s="123"/>
    </row>
    <row r="712" hidden="1" spans="2:15">
      <c r="B712" s="89" t="s">
        <v>1077</v>
      </c>
      <c r="C712" s="90"/>
      <c r="D712" s="98"/>
      <c r="E712" s="91" t="b">
        <v>0</v>
      </c>
      <c r="F712" s="92" t="s">
        <v>443</v>
      </c>
      <c r="G712" s="93" t="s">
        <v>443</v>
      </c>
      <c r="H712" s="94" t="s">
        <v>443</v>
      </c>
      <c r="I712" s="94" t="s">
        <v>443</v>
      </c>
      <c r="J712" s="119" t="s">
        <v>443</v>
      </c>
      <c r="K712" s="55"/>
      <c r="L712" s="124" t="s">
        <v>441</v>
      </c>
      <c r="M712" s="125" t="e">
        <v>#N/A</v>
      </c>
      <c r="N712" s="132" t="b">
        <v>0</v>
      </c>
      <c r="O712" s="123"/>
    </row>
    <row r="713" hidden="1" spans="2:15">
      <c r="B713" s="89" t="s">
        <v>1078</v>
      </c>
      <c r="C713" s="90"/>
      <c r="D713" s="98"/>
      <c r="E713" s="91" t="b">
        <v>0</v>
      </c>
      <c r="F713" s="92" t="s">
        <v>443</v>
      </c>
      <c r="G713" s="93" t="s">
        <v>443</v>
      </c>
      <c r="H713" s="94" t="s">
        <v>443</v>
      </c>
      <c r="I713" s="94" t="s">
        <v>443</v>
      </c>
      <c r="J713" s="119" t="s">
        <v>443</v>
      </c>
      <c r="K713" s="55"/>
      <c r="L713" s="124" t="s">
        <v>441</v>
      </c>
      <c r="M713" s="125" t="e">
        <v>#N/A</v>
      </c>
      <c r="N713" s="132" t="b">
        <v>0</v>
      </c>
      <c r="O713" s="123"/>
    </row>
    <row r="714" hidden="1" spans="2:15">
      <c r="B714" s="89" t="s">
        <v>1079</v>
      </c>
      <c r="C714" s="90"/>
      <c r="D714" s="98"/>
      <c r="E714" s="91" t="b">
        <v>0</v>
      </c>
      <c r="F714" s="92" t="s">
        <v>443</v>
      </c>
      <c r="G714" s="93" t="s">
        <v>443</v>
      </c>
      <c r="H714" s="94" t="s">
        <v>443</v>
      </c>
      <c r="I714" s="94" t="s">
        <v>443</v>
      </c>
      <c r="J714" s="119" t="s">
        <v>443</v>
      </c>
      <c r="K714" s="55"/>
      <c r="L714" s="124" t="s">
        <v>441</v>
      </c>
      <c r="M714" s="125" t="e">
        <v>#N/A</v>
      </c>
      <c r="N714" s="132" t="b">
        <v>0</v>
      </c>
      <c r="O714" s="123"/>
    </row>
    <row r="715" hidden="1" spans="2:15">
      <c r="B715" s="89" t="s">
        <v>1080</v>
      </c>
      <c r="C715" s="90"/>
      <c r="D715" s="98"/>
      <c r="E715" s="91" t="b">
        <v>0</v>
      </c>
      <c r="F715" s="92" t="s">
        <v>443</v>
      </c>
      <c r="G715" s="93" t="s">
        <v>443</v>
      </c>
      <c r="H715" s="94" t="s">
        <v>443</v>
      </c>
      <c r="I715" s="94" t="s">
        <v>443</v>
      </c>
      <c r="J715" s="119" t="s">
        <v>443</v>
      </c>
      <c r="K715" s="55"/>
      <c r="L715" s="124" t="s">
        <v>441</v>
      </c>
      <c r="M715" s="125" t="e">
        <v>#N/A</v>
      </c>
      <c r="N715" s="132" t="b">
        <v>0</v>
      </c>
      <c r="O715" s="123"/>
    </row>
    <row r="716" hidden="1" spans="2:15">
      <c r="B716" s="89" t="s">
        <v>1081</v>
      </c>
      <c r="C716" s="90"/>
      <c r="D716" s="98"/>
      <c r="E716" s="91" t="b">
        <v>0</v>
      </c>
      <c r="F716" s="92" t="s">
        <v>443</v>
      </c>
      <c r="G716" s="93" t="s">
        <v>443</v>
      </c>
      <c r="H716" s="94" t="s">
        <v>443</v>
      </c>
      <c r="I716" s="94" t="s">
        <v>443</v>
      </c>
      <c r="J716" s="119" t="s">
        <v>443</v>
      </c>
      <c r="K716" s="55"/>
      <c r="L716" s="124" t="s">
        <v>441</v>
      </c>
      <c r="M716" s="125" t="e">
        <v>#N/A</v>
      </c>
      <c r="N716" s="132" t="b">
        <v>0</v>
      </c>
      <c r="O716" s="123"/>
    </row>
    <row r="717" hidden="1" spans="2:15">
      <c r="B717" s="89" t="s">
        <v>1082</v>
      </c>
      <c r="C717" s="90"/>
      <c r="D717" s="98"/>
      <c r="E717" s="91" t="b">
        <v>0</v>
      </c>
      <c r="F717" s="92" t="s">
        <v>443</v>
      </c>
      <c r="G717" s="93" t="s">
        <v>443</v>
      </c>
      <c r="H717" s="94" t="s">
        <v>443</v>
      </c>
      <c r="I717" s="94" t="s">
        <v>443</v>
      </c>
      <c r="J717" s="119" t="s">
        <v>443</v>
      </c>
      <c r="K717" s="55"/>
      <c r="L717" s="124" t="s">
        <v>441</v>
      </c>
      <c r="M717" s="125" t="e">
        <v>#N/A</v>
      </c>
      <c r="N717" s="132" t="b">
        <v>0</v>
      </c>
      <c r="O717" s="123"/>
    </row>
    <row r="718" hidden="1" spans="2:15">
      <c r="B718" s="89" t="s">
        <v>1083</v>
      </c>
      <c r="C718" s="90"/>
      <c r="D718" s="98"/>
      <c r="E718" s="91" t="b">
        <v>0</v>
      </c>
      <c r="F718" s="92" t="s">
        <v>443</v>
      </c>
      <c r="G718" s="93" t="s">
        <v>443</v>
      </c>
      <c r="H718" s="94" t="s">
        <v>443</v>
      </c>
      <c r="I718" s="94" t="s">
        <v>443</v>
      </c>
      <c r="J718" s="119" t="s">
        <v>443</v>
      </c>
      <c r="K718" s="55"/>
      <c r="L718" s="124" t="s">
        <v>441</v>
      </c>
      <c r="M718" s="125" t="e">
        <v>#N/A</v>
      </c>
      <c r="N718" s="132" t="b">
        <v>0</v>
      </c>
      <c r="O718" s="123"/>
    </row>
    <row r="719" hidden="1" spans="2:15">
      <c r="B719" s="89" t="s">
        <v>1084</v>
      </c>
      <c r="C719" s="90"/>
      <c r="D719" s="98"/>
      <c r="E719" s="91" t="b">
        <v>0</v>
      </c>
      <c r="F719" s="92" t="s">
        <v>443</v>
      </c>
      <c r="G719" s="93" t="s">
        <v>443</v>
      </c>
      <c r="H719" s="94" t="s">
        <v>443</v>
      </c>
      <c r="I719" s="94" t="s">
        <v>443</v>
      </c>
      <c r="J719" s="119" t="s">
        <v>443</v>
      </c>
      <c r="K719" s="55"/>
      <c r="L719" s="124" t="s">
        <v>441</v>
      </c>
      <c r="M719" s="125" t="e">
        <v>#N/A</v>
      </c>
      <c r="N719" s="132" t="b">
        <v>0</v>
      </c>
      <c r="O719" s="123"/>
    </row>
    <row r="720" hidden="1" spans="2:15">
      <c r="B720" s="89" t="s">
        <v>1085</v>
      </c>
      <c r="C720" s="90"/>
      <c r="D720" s="98"/>
      <c r="E720" s="91" t="b">
        <v>0</v>
      </c>
      <c r="F720" s="92" t="s">
        <v>443</v>
      </c>
      <c r="G720" s="93" t="s">
        <v>443</v>
      </c>
      <c r="H720" s="94" t="s">
        <v>443</v>
      </c>
      <c r="I720" s="94" t="s">
        <v>443</v>
      </c>
      <c r="J720" s="119" t="s">
        <v>443</v>
      </c>
      <c r="K720" s="55"/>
      <c r="L720" s="124" t="s">
        <v>441</v>
      </c>
      <c r="M720" s="125" t="e">
        <v>#N/A</v>
      </c>
      <c r="N720" s="132" t="b">
        <v>0</v>
      </c>
      <c r="O720" s="123"/>
    </row>
    <row r="721" hidden="1" spans="2:15">
      <c r="B721" s="89" t="s">
        <v>1086</v>
      </c>
      <c r="C721" s="90"/>
      <c r="D721" s="98"/>
      <c r="E721" s="91" t="b">
        <v>0</v>
      </c>
      <c r="F721" s="92" t="s">
        <v>443</v>
      </c>
      <c r="G721" s="93" t="s">
        <v>443</v>
      </c>
      <c r="H721" s="94" t="s">
        <v>443</v>
      </c>
      <c r="I721" s="94" t="s">
        <v>443</v>
      </c>
      <c r="J721" s="119" t="s">
        <v>443</v>
      </c>
      <c r="K721" s="55"/>
      <c r="L721" s="124" t="s">
        <v>441</v>
      </c>
      <c r="M721" s="125" t="e">
        <v>#N/A</v>
      </c>
      <c r="N721" s="132" t="b">
        <v>0</v>
      </c>
      <c r="O721" s="123"/>
    </row>
    <row r="722" hidden="1" spans="2:15">
      <c r="B722" s="89" t="s">
        <v>1087</v>
      </c>
      <c r="C722" s="90"/>
      <c r="D722" s="98"/>
      <c r="E722" s="91" t="b">
        <v>0</v>
      </c>
      <c r="F722" s="92" t="s">
        <v>443</v>
      </c>
      <c r="G722" s="93" t="s">
        <v>443</v>
      </c>
      <c r="H722" s="94" t="s">
        <v>443</v>
      </c>
      <c r="I722" s="94" t="s">
        <v>443</v>
      </c>
      <c r="J722" s="119" t="s">
        <v>443</v>
      </c>
      <c r="K722" s="55"/>
      <c r="L722" s="124" t="s">
        <v>441</v>
      </c>
      <c r="M722" s="125" t="e">
        <v>#N/A</v>
      </c>
      <c r="N722" s="132" t="b">
        <v>0</v>
      </c>
      <c r="O722" s="123"/>
    </row>
    <row r="723" hidden="1" spans="2:15">
      <c r="B723" s="89" t="s">
        <v>1088</v>
      </c>
      <c r="C723" s="90"/>
      <c r="D723" s="98"/>
      <c r="E723" s="91" t="b">
        <v>0</v>
      </c>
      <c r="F723" s="92" t="s">
        <v>443</v>
      </c>
      <c r="G723" s="93" t="s">
        <v>443</v>
      </c>
      <c r="H723" s="94" t="s">
        <v>443</v>
      </c>
      <c r="I723" s="94" t="s">
        <v>443</v>
      </c>
      <c r="J723" s="119" t="s">
        <v>443</v>
      </c>
      <c r="K723" s="55"/>
      <c r="L723" s="124" t="s">
        <v>441</v>
      </c>
      <c r="M723" s="125" t="e">
        <v>#N/A</v>
      </c>
      <c r="N723" s="132" t="b">
        <v>0</v>
      </c>
      <c r="O723" s="123"/>
    </row>
    <row r="724" hidden="1" spans="2:15">
      <c r="B724" s="89" t="s">
        <v>1089</v>
      </c>
      <c r="C724" s="90"/>
      <c r="D724" s="98"/>
      <c r="E724" s="91" t="b">
        <v>0</v>
      </c>
      <c r="F724" s="92" t="s">
        <v>443</v>
      </c>
      <c r="G724" s="93" t="s">
        <v>443</v>
      </c>
      <c r="H724" s="94" t="s">
        <v>443</v>
      </c>
      <c r="I724" s="94" t="s">
        <v>443</v>
      </c>
      <c r="J724" s="119" t="s">
        <v>443</v>
      </c>
      <c r="K724" s="55"/>
      <c r="L724" s="124" t="s">
        <v>441</v>
      </c>
      <c r="M724" s="125" t="e">
        <v>#N/A</v>
      </c>
      <c r="N724" s="132" t="b">
        <v>0</v>
      </c>
      <c r="O724" s="123"/>
    </row>
    <row r="725" hidden="1" spans="2:15">
      <c r="B725" s="89" t="s">
        <v>1090</v>
      </c>
      <c r="C725" s="90"/>
      <c r="D725" s="98"/>
      <c r="E725" s="91" t="b">
        <v>0</v>
      </c>
      <c r="F725" s="92" t="s">
        <v>443</v>
      </c>
      <c r="G725" s="93" t="s">
        <v>443</v>
      </c>
      <c r="H725" s="94" t="s">
        <v>443</v>
      </c>
      <c r="I725" s="94" t="s">
        <v>443</v>
      </c>
      <c r="J725" s="119" t="s">
        <v>443</v>
      </c>
      <c r="K725" s="55"/>
      <c r="L725" s="124" t="s">
        <v>441</v>
      </c>
      <c r="M725" s="125" t="e">
        <v>#N/A</v>
      </c>
      <c r="N725" s="132" t="b">
        <v>0</v>
      </c>
      <c r="O725" s="123"/>
    </row>
    <row r="726" hidden="1" spans="2:15">
      <c r="B726" s="126"/>
      <c r="C726" s="127"/>
      <c r="D726" s="128"/>
      <c r="E726" s="127"/>
      <c r="F726" s="127"/>
      <c r="G726" s="127"/>
      <c r="H726" s="127"/>
      <c r="I726" s="127"/>
      <c r="J726" s="129"/>
      <c r="K726" s="55"/>
      <c r="L726" s="130"/>
      <c r="M726" s="131"/>
      <c r="N726" s="132"/>
      <c r="O726" s="133"/>
    </row>
    <row r="727" hidden="1" spans="2:15">
      <c r="B727" s="86">
        <v>8</v>
      </c>
      <c r="C727" s="87"/>
      <c r="D727" s="88"/>
      <c r="E727" s="88"/>
      <c r="F727" s="88"/>
      <c r="G727" s="88"/>
      <c r="H727" s="88"/>
      <c r="I727" s="88"/>
      <c r="J727" s="118">
        <v>0</v>
      </c>
      <c r="K727" s="55"/>
      <c r="L727" s="130"/>
      <c r="M727" s="131"/>
      <c r="N727" s="132"/>
      <c r="O727" s="133"/>
    </row>
    <row r="728" hidden="1" spans="2:15">
      <c r="B728" s="89" t="s">
        <v>1091</v>
      </c>
      <c r="C728" s="90"/>
      <c r="D728" s="98"/>
      <c r="E728" s="91" t="b">
        <v>0</v>
      </c>
      <c r="F728" s="92" t="s">
        <v>443</v>
      </c>
      <c r="G728" s="93" t="s">
        <v>443</v>
      </c>
      <c r="H728" s="94" t="s">
        <v>443</v>
      </c>
      <c r="I728" s="94" t="s">
        <v>443</v>
      </c>
      <c r="J728" s="119" t="s">
        <v>443</v>
      </c>
      <c r="K728" s="55"/>
      <c r="L728" s="124" t="s">
        <v>441</v>
      </c>
      <c r="M728" s="125" t="e">
        <v>#N/A</v>
      </c>
      <c r="N728" s="132" t="b">
        <v>0</v>
      </c>
      <c r="O728" s="123"/>
    </row>
    <row r="729" hidden="1" spans="2:15">
      <c r="B729" s="89" t="s">
        <v>1092</v>
      </c>
      <c r="C729" s="90"/>
      <c r="D729" s="98"/>
      <c r="E729" s="91" t="b">
        <v>0</v>
      </c>
      <c r="F729" s="92" t="s">
        <v>443</v>
      </c>
      <c r="G729" s="93" t="s">
        <v>443</v>
      </c>
      <c r="H729" s="94" t="s">
        <v>443</v>
      </c>
      <c r="I729" s="94" t="s">
        <v>443</v>
      </c>
      <c r="J729" s="119" t="s">
        <v>443</v>
      </c>
      <c r="K729" s="55"/>
      <c r="L729" s="124" t="s">
        <v>441</v>
      </c>
      <c r="M729" s="125" t="e">
        <v>#N/A</v>
      </c>
      <c r="N729" s="132" t="b">
        <v>0</v>
      </c>
      <c r="O729" s="123"/>
    </row>
    <row r="730" hidden="1" spans="2:15">
      <c r="B730" s="89" t="s">
        <v>1093</v>
      </c>
      <c r="C730" s="90"/>
      <c r="D730" s="98"/>
      <c r="E730" s="91" t="b">
        <v>0</v>
      </c>
      <c r="F730" s="92" t="s">
        <v>443</v>
      </c>
      <c r="G730" s="93" t="s">
        <v>443</v>
      </c>
      <c r="H730" s="94" t="s">
        <v>443</v>
      </c>
      <c r="I730" s="94" t="s">
        <v>443</v>
      </c>
      <c r="J730" s="119" t="s">
        <v>443</v>
      </c>
      <c r="K730" s="55"/>
      <c r="L730" s="124" t="s">
        <v>441</v>
      </c>
      <c r="M730" s="125" t="e">
        <v>#N/A</v>
      </c>
      <c r="N730" s="132" t="b">
        <v>0</v>
      </c>
      <c r="O730" s="123"/>
    </row>
    <row r="731" hidden="1" spans="2:15">
      <c r="B731" s="89" t="s">
        <v>1094</v>
      </c>
      <c r="C731" s="90"/>
      <c r="D731" s="98"/>
      <c r="E731" s="91" t="b">
        <v>0</v>
      </c>
      <c r="F731" s="92" t="s">
        <v>443</v>
      </c>
      <c r="G731" s="93" t="s">
        <v>443</v>
      </c>
      <c r="H731" s="94" t="s">
        <v>443</v>
      </c>
      <c r="I731" s="94" t="s">
        <v>443</v>
      </c>
      <c r="J731" s="119" t="s">
        <v>443</v>
      </c>
      <c r="K731" s="55"/>
      <c r="L731" s="124" t="s">
        <v>441</v>
      </c>
      <c r="M731" s="125" t="e">
        <v>#N/A</v>
      </c>
      <c r="N731" s="132" t="b">
        <v>0</v>
      </c>
      <c r="O731" s="123"/>
    </row>
    <row r="732" hidden="1" spans="2:15">
      <c r="B732" s="89" t="s">
        <v>1095</v>
      </c>
      <c r="C732" s="90"/>
      <c r="D732" s="98"/>
      <c r="E732" s="91" t="b">
        <v>0</v>
      </c>
      <c r="F732" s="92" t="s">
        <v>443</v>
      </c>
      <c r="G732" s="93" t="s">
        <v>443</v>
      </c>
      <c r="H732" s="94" t="s">
        <v>443</v>
      </c>
      <c r="I732" s="94" t="s">
        <v>443</v>
      </c>
      <c r="J732" s="119" t="s">
        <v>443</v>
      </c>
      <c r="K732" s="55"/>
      <c r="L732" s="124" t="s">
        <v>441</v>
      </c>
      <c r="M732" s="125" t="e">
        <v>#N/A</v>
      </c>
      <c r="N732" s="132" t="b">
        <v>0</v>
      </c>
      <c r="O732" s="123"/>
    </row>
    <row r="733" hidden="1" spans="2:15">
      <c r="B733" s="89" t="s">
        <v>1096</v>
      </c>
      <c r="C733" s="90"/>
      <c r="D733" s="98"/>
      <c r="E733" s="91" t="b">
        <v>0</v>
      </c>
      <c r="F733" s="92" t="s">
        <v>443</v>
      </c>
      <c r="G733" s="93" t="s">
        <v>443</v>
      </c>
      <c r="H733" s="94" t="s">
        <v>443</v>
      </c>
      <c r="I733" s="94" t="s">
        <v>443</v>
      </c>
      <c r="J733" s="119" t="s">
        <v>443</v>
      </c>
      <c r="K733" s="55"/>
      <c r="L733" s="124" t="s">
        <v>441</v>
      </c>
      <c r="M733" s="125" t="e">
        <v>#N/A</v>
      </c>
      <c r="N733" s="132" t="b">
        <v>0</v>
      </c>
      <c r="O733" s="123"/>
    </row>
    <row r="734" hidden="1" spans="2:15">
      <c r="B734" s="89" t="s">
        <v>1097</v>
      </c>
      <c r="C734" s="90"/>
      <c r="D734" s="98"/>
      <c r="E734" s="91" t="b">
        <v>0</v>
      </c>
      <c r="F734" s="92" t="s">
        <v>443</v>
      </c>
      <c r="G734" s="93" t="s">
        <v>443</v>
      </c>
      <c r="H734" s="94" t="s">
        <v>443</v>
      </c>
      <c r="I734" s="94" t="s">
        <v>443</v>
      </c>
      <c r="J734" s="119" t="s">
        <v>443</v>
      </c>
      <c r="K734" s="55"/>
      <c r="L734" s="124" t="s">
        <v>441</v>
      </c>
      <c r="M734" s="125" t="e">
        <v>#N/A</v>
      </c>
      <c r="N734" s="132" t="b">
        <v>0</v>
      </c>
      <c r="O734" s="123"/>
    </row>
    <row r="735" hidden="1" spans="2:15">
      <c r="B735" s="89" t="s">
        <v>1098</v>
      </c>
      <c r="C735" s="90"/>
      <c r="D735" s="98"/>
      <c r="E735" s="91" t="b">
        <v>0</v>
      </c>
      <c r="F735" s="92" t="s">
        <v>443</v>
      </c>
      <c r="G735" s="93" t="s">
        <v>443</v>
      </c>
      <c r="H735" s="94" t="s">
        <v>443</v>
      </c>
      <c r="I735" s="94" t="s">
        <v>443</v>
      </c>
      <c r="J735" s="119" t="s">
        <v>443</v>
      </c>
      <c r="K735" s="55"/>
      <c r="L735" s="124" t="s">
        <v>441</v>
      </c>
      <c r="M735" s="125" t="e">
        <v>#N/A</v>
      </c>
      <c r="N735" s="132" t="b">
        <v>0</v>
      </c>
      <c r="O735" s="123"/>
    </row>
    <row r="736" hidden="1" spans="2:15">
      <c r="B736" s="89" t="s">
        <v>1099</v>
      </c>
      <c r="C736" s="90"/>
      <c r="D736" s="98"/>
      <c r="E736" s="91" t="b">
        <v>0</v>
      </c>
      <c r="F736" s="92" t="s">
        <v>443</v>
      </c>
      <c r="G736" s="93" t="s">
        <v>443</v>
      </c>
      <c r="H736" s="94" t="s">
        <v>443</v>
      </c>
      <c r="I736" s="94" t="s">
        <v>443</v>
      </c>
      <c r="J736" s="119" t="s">
        <v>443</v>
      </c>
      <c r="K736" s="55"/>
      <c r="L736" s="124" t="s">
        <v>441</v>
      </c>
      <c r="M736" s="125" t="e">
        <v>#N/A</v>
      </c>
      <c r="N736" s="132" t="b">
        <v>0</v>
      </c>
      <c r="O736" s="123"/>
    </row>
    <row r="737" hidden="1" spans="2:15">
      <c r="B737" s="89" t="s">
        <v>1100</v>
      </c>
      <c r="C737" s="90"/>
      <c r="D737" s="98"/>
      <c r="E737" s="91" t="b">
        <v>0</v>
      </c>
      <c r="F737" s="92" t="s">
        <v>443</v>
      </c>
      <c r="G737" s="93" t="s">
        <v>443</v>
      </c>
      <c r="H737" s="94" t="s">
        <v>443</v>
      </c>
      <c r="I737" s="94" t="s">
        <v>443</v>
      </c>
      <c r="J737" s="119" t="s">
        <v>443</v>
      </c>
      <c r="K737" s="55"/>
      <c r="L737" s="124" t="s">
        <v>441</v>
      </c>
      <c r="M737" s="125" t="e">
        <v>#N/A</v>
      </c>
      <c r="N737" s="132" t="b">
        <v>0</v>
      </c>
      <c r="O737" s="123"/>
    </row>
    <row r="738" hidden="1" spans="2:15">
      <c r="B738" s="89" t="s">
        <v>1101</v>
      </c>
      <c r="C738" s="90"/>
      <c r="D738" s="153"/>
      <c r="E738" s="91" t="b">
        <v>0</v>
      </c>
      <c r="F738" s="92" t="s">
        <v>443</v>
      </c>
      <c r="G738" s="93" t="s">
        <v>443</v>
      </c>
      <c r="H738" s="94" t="s">
        <v>443</v>
      </c>
      <c r="I738" s="94" t="s">
        <v>443</v>
      </c>
      <c r="J738" s="119" t="s">
        <v>443</v>
      </c>
      <c r="K738" s="55"/>
      <c r="L738" s="124" t="s">
        <v>441</v>
      </c>
      <c r="M738" s="125" t="e">
        <v>#N/A</v>
      </c>
      <c r="N738" s="132" t="b">
        <v>0</v>
      </c>
      <c r="O738" s="123"/>
    </row>
    <row r="739" hidden="1" spans="2:15">
      <c r="B739" s="89" t="s">
        <v>1102</v>
      </c>
      <c r="C739" s="90"/>
      <c r="D739" s="98"/>
      <c r="E739" s="91" t="b">
        <v>0</v>
      </c>
      <c r="F739" s="92" t="s">
        <v>443</v>
      </c>
      <c r="G739" s="93" t="s">
        <v>443</v>
      </c>
      <c r="H739" s="94" t="s">
        <v>443</v>
      </c>
      <c r="I739" s="94" t="s">
        <v>443</v>
      </c>
      <c r="J739" s="119" t="s">
        <v>443</v>
      </c>
      <c r="K739" s="55"/>
      <c r="L739" s="124" t="s">
        <v>441</v>
      </c>
      <c r="M739" s="125" t="e">
        <v>#N/A</v>
      </c>
      <c r="N739" s="132" t="b">
        <v>0</v>
      </c>
      <c r="O739" s="123"/>
    </row>
    <row r="740" hidden="1" spans="2:15">
      <c r="B740" s="89" t="s">
        <v>1103</v>
      </c>
      <c r="C740" s="90"/>
      <c r="D740" s="98"/>
      <c r="E740" s="91" t="b">
        <v>0</v>
      </c>
      <c r="F740" s="92" t="s">
        <v>443</v>
      </c>
      <c r="G740" s="93" t="s">
        <v>443</v>
      </c>
      <c r="H740" s="94" t="s">
        <v>443</v>
      </c>
      <c r="I740" s="94" t="s">
        <v>443</v>
      </c>
      <c r="J740" s="119" t="s">
        <v>443</v>
      </c>
      <c r="K740" s="55"/>
      <c r="L740" s="124" t="s">
        <v>441</v>
      </c>
      <c r="M740" s="125" t="e">
        <v>#N/A</v>
      </c>
      <c r="N740" s="132" t="b">
        <v>0</v>
      </c>
      <c r="O740" s="123"/>
    </row>
    <row r="741" hidden="1" spans="2:15">
      <c r="B741" s="89" t="s">
        <v>1104</v>
      </c>
      <c r="C741" s="90"/>
      <c r="D741" s="98"/>
      <c r="E741" s="91" t="b">
        <v>0</v>
      </c>
      <c r="F741" s="92" t="s">
        <v>443</v>
      </c>
      <c r="G741" s="93" t="s">
        <v>443</v>
      </c>
      <c r="H741" s="94" t="s">
        <v>443</v>
      </c>
      <c r="I741" s="94" t="s">
        <v>443</v>
      </c>
      <c r="J741" s="119" t="s">
        <v>443</v>
      </c>
      <c r="K741" s="55"/>
      <c r="L741" s="124" t="s">
        <v>441</v>
      </c>
      <c r="M741" s="125" t="e">
        <v>#N/A</v>
      </c>
      <c r="N741" s="132" t="b">
        <v>0</v>
      </c>
      <c r="O741" s="123"/>
    </row>
    <row r="742" hidden="1" spans="2:15">
      <c r="B742" s="89" t="s">
        <v>1105</v>
      </c>
      <c r="C742" s="90"/>
      <c r="D742" s="98"/>
      <c r="E742" s="91" t="b">
        <v>0</v>
      </c>
      <c r="F742" s="92" t="s">
        <v>443</v>
      </c>
      <c r="G742" s="93" t="s">
        <v>443</v>
      </c>
      <c r="H742" s="94" t="s">
        <v>443</v>
      </c>
      <c r="I742" s="94" t="s">
        <v>443</v>
      </c>
      <c r="J742" s="119" t="s">
        <v>443</v>
      </c>
      <c r="K742" s="55"/>
      <c r="L742" s="124" t="s">
        <v>441</v>
      </c>
      <c r="M742" s="125" t="e">
        <v>#N/A</v>
      </c>
      <c r="N742" s="132" t="b">
        <v>0</v>
      </c>
      <c r="O742" s="123"/>
    </row>
    <row r="743" hidden="1" spans="2:15">
      <c r="B743" s="89" t="s">
        <v>1106</v>
      </c>
      <c r="C743" s="90"/>
      <c r="D743" s="98"/>
      <c r="E743" s="91" t="b">
        <v>0</v>
      </c>
      <c r="F743" s="92" t="s">
        <v>443</v>
      </c>
      <c r="G743" s="93" t="s">
        <v>443</v>
      </c>
      <c r="H743" s="94" t="s">
        <v>443</v>
      </c>
      <c r="I743" s="94" t="s">
        <v>443</v>
      </c>
      <c r="J743" s="119" t="s">
        <v>443</v>
      </c>
      <c r="K743" s="55"/>
      <c r="L743" s="124" t="s">
        <v>441</v>
      </c>
      <c r="M743" s="125" t="e">
        <v>#N/A</v>
      </c>
      <c r="N743" s="132" t="b">
        <v>0</v>
      </c>
      <c r="O743" s="123"/>
    </row>
    <row r="744" hidden="1" spans="2:15">
      <c r="B744" s="89" t="s">
        <v>1107</v>
      </c>
      <c r="C744" s="90"/>
      <c r="D744" s="98"/>
      <c r="E744" s="91" t="b">
        <v>0</v>
      </c>
      <c r="F744" s="92" t="s">
        <v>443</v>
      </c>
      <c r="G744" s="93" t="s">
        <v>443</v>
      </c>
      <c r="H744" s="94" t="s">
        <v>443</v>
      </c>
      <c r="I744" s="94" t="s">
        <v>443</v>
      </c>
      <c r="J744" s="119" t="s">
        <v>443</v>
      </c>
      <c r="K744" s="55"/>
      <c r="L744" s="124" t="s">
        <v>441</v>
      </c>
      <c r="M744" s="125" t="e">
        <v>#N/A</v>
      </c>
      <c r="N744" s="132" t="b">
        <v>0</v>
      </c>
      <c r="O744" s="123"/>
    </row>
    <row r="745" hidden="1" spans="2:15">
      <c r="B745" s="89" t="s">
        <v>1108</v>
      </c>
      <c r="C745" s="90"/>
      <c r="D745" s="98"/>
      <c r="E745" s="91" t="b">
        <v>0</v>
      </c>
      <c r="F745" s="92" t="s">
        <v>443</v>
      </c>
      <c r="G745" s="93" t="s">
        <v>443</v>
      </c>
      <c r="H745" s="94" t="s">
        <v>443</v>
      </c>
      <c r="I745" s="94" t="s">
        <v>443</v>
      </c>
      <c r="J745" s="119" t="s">
        <v>443</v>
      </c>
      <c r="K745" s="55"/>
      <c r="L745" s="124" t="s">
        <v>441</v>
      </c>
      <c r="M745" s="125" t="e">
        <v>#N/A</v>
      </c>
      <c r="N745" s="132" t="b">
        <v>0</v>
      </c>
      <c r="O745" s="123"/>
    </row>
    <row r="746" hidden="1" spans="2:15">
      <c r="B746" s="89" t="s">
        <v>1109</v>
      </c>
      <c r="C746" s="90"/>
      <c r="D746" s="98"/>
      <c r="E746" s="91" t="b">
        <v>0</v>
      </c>
      <c r="F746" s="92" t="s">
        <v>443</v>
      </c>
      <c r="G746" s="93" t="s">
        <v>443</v>
      </c>
      <c r="H746" s="94" t="s">
        <v>443</v>
      </c>
      <c r="I746" s="94" t="s">
        <v>443</v>
      </c>
      <c r="J746" s="119" t="s">
        <v>443</v>
      </c>
      <c r="K746" s="55"/>
      <c r="L746" s="124" t="s">
        <v>441</v>
      </c>
      <c r="M746" s="125" t="e">
        <v>#N/A</v>
      </c>
      <c r="N746" s="132" t="b">
        <v>0</v>
      </c>
      <c r="O746" s="123"/>
    </row>
    <row r="747" hidden="1" spans="2:15">
      <c r="B747" s="89" t="s">
        <v>1110</v>
      </c>
      <c r="C747" s="90"/>
      <c r="D747" s="98"/>
      <c r="E747" s="91" t="b">
        <v>0</v>
      </c>
      <c r="F747" s="92" t="s">
        <v>443</v>
      </c>
      <c r="G747" s="93" t="s">
        <v>443</v>
      </c>
      <c r="H747" s="94" t="s">
        <v>443</v>
      </c>
      <c r="I747" s="94" t="s">
        <v>443</v>
      </c>
      <c r="J747" s="119" t="s">
        <v>443</v>
      </c>
      <c r="K747" s="55"/>
      <c r="L747" s="124" t="s">
        <v>441</v>
      </c>
      <c r="M747" s="125" t="e">
        <v>#N/A</v>
      </c>
      <c r="N747" s="132" t="b">
        <v>0</v>
      </c>
      <c r="O747" s="123"/>
    </row>
    <row r="748" hidden="1" spans="2:15">
      <c r="B748" s="89" t="s">
        <v>1111</v>
      </c>
      <c r="C748" s="90"/>
      <c r="D748" s="98"/>
      <c r="E748" s="91" t="b">
        <v>0</v>
      </c>
      <c r="F748" s="92" t="s">
        <v>443</v>
      </c>
      <c r="G748" s="93" t="s">
        <v>443</v>
      </c>
      <c r="H748" s="94" t="s">
        <v>443</v>
      </c>
      <c r="I748" s="94" t="s">
        <v>443</v>
      </c>
      <c r="J748" s="119" t="s">
        <v>443</v>
      </c>
      <c r="K748" s="55"/>
      <c r="L748" s="124" t="s">
        <v>441</v>
      </c>
      <c r="M748" s="125" t="e">
        <v>#N/A</v>
      </c>
      <c r="N748" s="132" t="b">
        <v>0</v>
      </c>
      <c r="O748" s="123"/>
    </row>
    <row r="749" hidden="1" spans="2:15">
      <c r="B749" s="89" t="s">
        <v>1112</v>
      </c>
      <c r="C749" s="90"/>
      <c r="D749" s="98"/>
      <c r="E749" s="91" t="b">
        <v>0</v>
      </c>
      <c r="F749" s="92" t="s">
        <v>443</v>
      </c>
      <c r="G749" s="93" t="s">
        <v>443</v>
      </c>
      <c r="H749" s="94" t="s">
        <v>443</v>
      </c>
      <c r="I749" s="94" t="s">
        <v>443</v>
      </c>
      <c r="J749" s="119" t="s">
        <v>443</v>
      </c>
      <c r="K749" s="55"/>
      <c r="L749" s="124" t="s">
        <v>441</v>
      </c>
      <c r="M749" s="125" t="e">
        <v>#N/A</v>
      </c>
      <c r="N749" s="132" t="b">
        <v>0</v>
      </c>
      <c r="O749" s="123"/>
    </row>
    <row r="750" hidden="1" spans="2:15">
      <c r="B750" s="89" t="s">
        <v>1113</v>
      </c>
      <c r="C750" s="90"/>
      <c r="D750" s="98"/>
      <c r="E750" s="91" t="b">
        <v>0</v>
      </c>
      <c r="F750" s="92" t="s">
        <v>443</v>
      </c>
      <c r="G750" s="93" t="s">
        <v>443</v>
      </c>
      <c r="H750" s="94" t="s">
        <v>443</v>
      </c>
      <c r="I750" s="94" t="s">
        <v>443</v>
      </c>
      <c r="J750" s="119" t="s">
        <v>443</v>
      </c>
      <c r="K750" s="55"/>
      <c r="L750" s="124" t="s">
        <v>441</v>
      </c>
      <c r="M750" s="125" t="e">
        <v>#N/A</v>
      </c>
      <c r="N750" s="132" t="b">
        <v>0</v>
      </c>
      <c r="O750" s="123"/>
    </row>
    <row r="751" hidden="1" spans="2:15">
      <c r="B751" s="89" t="s">
        <v>1114</v>
      </c>
      <c r="C751" s="90"/>
      <c r="D751" s="98"/>
      <c r="E751" s="91" t="b">
        <v>0</v>
      </c>
      <c r="F751" s="92" t="s">
        <v>443</v>
      </c>
      <c r="G751" s="93" t="s">
        <v>443</v>
      </c>
      <c r="H751" s="94" t="s">
        <v>443</v>
      </c>
      <c r="I751" s="94" t="s">
        <v>443</v>
      </c>
      <c r="J751" s="119" t="s">
        <v>443</v>
      </c>
      <c r="K751" s="55"/>
      <c r="L751" s="124" t="s">
        <v>441</v>
      </c>
      <c r="M751" s="125" t="e">
        <v>#N/A</v>
      </c>
      <c r="N751" s="132" t="b">
        <v>0</v>
      </c>
      <c r="O751" s="123"/>
    </row>
    <row r="752" hidden="1" spans="2:15">
      <c r="B752" s="89" t="s">
        <v>1115</v>
      </c>
      <c r="C752" s="90"/>
      <c r="D752" s="98"/>
      <c r="E752" s="91" t="b">
        <v>0</v>
      </c>
      <c r="F752" s="92" t="s">
        <v>443</v>
      </c>
      <c r="G752" s="93" t="s">
        <v>443</v>
      </c>
      <c r="H752" s="94" t="s">
        <v>443</v>
      </c>
      <c r="I752" s="94" t="s">
        <v>443</v>
      </c>
      <c r="J752" s="119" t="s">
        <v>443</v>
      </c>
      <c r="K752" s="55"/>
      <c r="L752" s="124" t="s">
        <v>441</v>
      </c>
      <c r="M752" s="125" t="e">
        <v>#N/A</v>
      </c>
      <c r="N752" s="132" t="b">
        <v>0</v>
      </c>
      <c r="O752" s="123"/>
    </row>
    <row r="753" hidden="1" spans="2:15">
      <c r="B753" s="89" t="s">
        <v>1116</v>
      </c>
      <c r="C753" s="90"/>
      <c r="D753" s="98"/>
      <c r="E753" s="91" t="b">
        <v>0</v>
      </c>
      <c r="F753" s="92" t="s">
        <v>443</v>
      </c>
      <c r="G753" s="93" t="s">
        <v>443</v>
      </c>
      <c r="H753" s="94" t="s">
        <v>443</v>
      </c>
      <c r="I753" s="94" t="s">
        <v>443</v>
      </c>
      <c r="J753" s="119" t="s">
        <v>443</v>
      </c>
      <c r="K753" s="55"/>
      <c r="L753" s="124" t="s">
        <v>441</v>
      </c>
      <c r="M753" s="125" t="e">
        <v>#N/A</v>
      </c>
      <c r="N753" s="132" t="b">
        <v>0</v>
      </c>
      <c r="O753" s="123"/>
    </row>
    <row r="754" hidden="1" spans="2:15">
      <c r="B754" s="89" t="s">
        <v>1117</v>
      </c>
      <c r="C754" s="90"/>
      <c r="D754" s="98"/>
      <c r="E754" s="91" t="b">
        <v>0</v>
      </c>
      <c r="F754" s="92" t="s">
        <v>443</v>
      </c>
      <c r="G754" s="93" t="s">
        <v>443</v>
      </c>
      <c r="H754" s="94" t="s">
        <v>443</v>
      </c>
      <c r="I754" s="94" t="s">
        <v>443</v>
      </c>
      <c r="J754" s="119" t="s">
        <v>443</v>
      </c>
      <c r="K754" s="55"/>
      <c r="L754" s="124" t="s">
        <v>441</v>
      </c>
      <c r="M754" s="125" t="e">
        <v>#N/A</v>
      </c>
      <c r="N754" s="132" t="b">
        <v>0</v>
      </c>
      <c r="O754" s="123"/>
    </row>
    <row r="755" hidden="1" spans="2:15">
      <c r="B755" s="89" t="s">
        <v>1118</v>
      </c>
      <c r="C755" s="90"/>
      <c r="D755" s="98"/>
      <c r="E755" s="91" t="b">
        <v>0</v>
      </c>
      <c r="F755" s="92" t="s">
        <v>443</v>
      </c>
      <c r="G755" s="93" t="s">
        <v>443</v>
      </c>
      <c r="H755" s="94" t="s">
        <v>443</v>
      </c>
      <c r="I755" s="94" t="s">
        <v>443</v>
      </c>
      <c r="J755" s="119" t="s">
        <v>443</v>
      </c>
      <c r="K755" s="55"/>
      <c r="L755" s="124" t="s">
        <v>441</v>
      </c>
      <c r="M755" s="125" t="e">
        <v>#N/A</v>
      </c>
      <c r="N755" s="132" t="b">
        <v>0</v>
      </c>
      <c r="O755" s="123"/>
    </row>
    <row r="756" hidden="1" spans="2:15">
      <c r="B756" s="89" t="s">
        <v>1119</v>
      </c>
      <c r="C756" s="90"/>
      <c r="D756" s="98"/>
      <c r="E756" s="91" t="b">
        <v>0</v>
      </c>
      <c r="F756" s="92" t="s">
        <v>443</v>
      </c>
      <c r="G756" s="93" t="s">
        <v>443</v>
      </c>
      <c r="H756" s="94" t="s">
        <v>443</v>
      </c>
      <c r="I756" s="94" t="s">
        <v>443</v>
      </c>
      <c r="J756" s="119" t="s">
        <v>443</v>
      </c>
      <c r="K756" s="55"/>
      <c r="L756" s="124" t="s">
        <v>441</v>
      </c>
      <c r="M756" s="125" t="e">
        <v>#N/A</v>
      </c>
      <c r="N756" s="132" t="b">
        <v>0</v>
      </c>
      <c r="O756" s="123"/>
    </row>
    <row r="757" hidden="1" spans="2:15">
      <c r="B757" s="89" t="s">
        <v>1120</v>
      </c>
      <c r="C757" s="90"/>
      <c r="D757" s="98"/>
      <c r="E757" s="91" t="b">
        <v>0</v>
      </c>
      <c r="F757" s="92" t="s">
        <v>443</v>
      </c>
      <c r="G757" s="93" t="s">
        <v>443</v>
      </c>
      <c r="H757" s="94" t="s">
        <v>443</v>
      </c>
      <c r="I757" s="94" t="s">
        <v>443</v>
      </c>
      <c r="J757" s="119" t="s">
        <v>443</v>
      </c>
      <c r="K757" s="55"/>
      <c r="L757" s="124" t="s">
        <v>441</v>
      </c>
      <c r="M757" s="125" t="e">
        <v>#N/A</v>
      </c>
      <c r="N757" s="132" t="b">
        <v>0</v>
      </c>
      <c r="O757" s="123"/>
    </row>
    <row r="758" hidden="1" spans="2:15">
      <c r="B758" s="89" t="s">
        <v>1121</v>
      </c>
      <c r="C758" s="90"/>
      <c r="D758" s="98"/>
      <c r="E758" s="91" t="b">
        <v>0</v>
      </c>
      <c r="F758" s="92" t="s">
        <v>443</v>
      </c>
      <c r="G758" s="93" t="s">
        <v>443</v>
      </c>
      <c r="H758" s="94" t="s">
        <v>443</v>
      </c>
      <c r="I758" s="94" t="s">
        <v>443</v>
      </c>
      <c r="J758" s="119" t="s">
        <v>443</v>
      </c>
      <c r="K758" s="55"/>
      <c r="L758" s="124" t="s">
        <v>441</v>
      </c>
      <c r="M758" s="125" t="e">
        <v>#N/A</v>
      </c>
      <c r="N758" s="132" t="b">
        <v>0</v>
      </c>
      <c r="O758" s="123"/>
    </row>
    <row r="759" hidden="1" spans="2:15">
      <c r="B759" s="89" t="s">
        <v>1122</v>
      </c>
      <c r="C759" s="90"/>
      <c r="D759" s="98"/>
      <c r="E759" s="91" t="b">
        <v>0</v>
      </c>
      <c r="F759" s="92" t="s">
        <v>443</v>
      </c>
      <c r="G759" s="93" t="s">
        <v>443</v>
      </c>
      <c r="H759" s="94" t="s">
        <v>443</v>
      </c>
      <c r="I759" s="94" t="s">
        <v>443</v>
      </c>
      <c r="J759" s="119" t="s">
        <v>443</v>
      </c>
      <c r="K759" s="55"/>
      <c r="L759" s="124" t="s">
        <v>441</v>
      </c>
      <c r="M759" s="125" t="e">
        <v>#N/A</v>
      </c>
      <c r="N759" s="132" t="b">
        <v>0</v>
      </c>
      <c r="O759" s="123"/>
    </row>
    <row r="760" hidden="1" spans="2:15">
      <c r="B760" s="89" t="s">
        <v>1123</v>
      </c>
      <c r="C760" s="90"/>
      <c r="D760" s="98"/>
      <c r="E760" s="91" t="b">
        <v>0</v>
      </c>
      <c r="F760" s="92" t="s">
        <v>443</v>
      </c>
      <c r="G760" s="93" t="s">
        <v>443</v>
      </c>
      <c r="H760" s="94" t="s">
        <v>443</v>
      </c>
      <c r="I760" s="94" t="s">
        <v>443</v>
      </c>
      <c r="J760" s="119" t="s">
        <v>443</v>
      </c>
      <c r="K760" s="55"/>
      <c r="L760" s="124" t="s">
        <v>441</v>
      </c>
      <c r="M760" s="125" t="e">
        <v>#N/A</v>
      </c>
      <c r="N760" s="132" t="b">
        <v>0</v>
      </c>
      <c r="O760" s="123"/>
    </row>
    <row r="761" hidden="1" spans="2:15">
      <c r="B761" s="89" t="s">
        <v>1124</v>
      </c>
      <c r="C761" s="90"/>
      <c r="D761" s="98"/>
      <c r="E761" s="91" t="b">
        <v>0</v>
      </c>
      <c r="F761" s="92" t="s">
        <v>443</v>
      </c>
      <c r="G761" s="93" t="s">
        <v>443</v>
      </c>
      <c r="H761" s="94" t="s">
        <v>443</v>
      </c>
      <c r="I761" s="94" t="s">
        <v>443</v>
      </c>
      <c r="J761" s="119" t="s">
        <v>443</v>
      </c>
      <c r="K761" s="55"/>
      <c r="L761" s="124" t="s">
        <v>441</v>
      </c>
      <c r="M761" s="125" t="e">
        <v>#N/A</v>
      </c>
      <c r="N761" s="132" t="b">
        <v>0</v>
      </c>
      <c r="O761" s="123"/>
    </row>
    <row r="762" hidden="1" spans="2:15">
      <c r="B762" s="89" t="s">
        <v>1125</v>
      </c>
      <c r="C762" s="90"/>
      <c r="D762" s="98"/>
      <c r="E762" s="91" t="b">
        <v>0</v>
      </c>
      <c r="F762" s="92" t="s">
        <v>443</v>
      </c>
      <c r="G762" s="93" t="s">
        <v>443</v>
      </c>
      <c r="H762" s="94" t="s">
        <v>443</v>
      </c>
      <c r="I762" s="94" t="s">
        <v>443</v>
      </c>
      <c r="J762" s="119" t="s">
        <v>443</v>
      </c>
      <c r="K762" s="55"/>
      <c r="L762" s="124" t="s">
        <v>441</v>
      </c>
      <c r="M762" s="125" t="e">
        <v>#N/A</v>
      </c>
      <c r="N762" s="132" t="b">
        <v>0</v>
      </c>
      <c r="O762" s="123"/>
    </row>
    <row r="763" hidden="1" spans="2:15">
      <c r="B763" s="89" t="s">
        <v>1126</v>
      </c>
      <c r="C763" s="90"/>
      <c r="D763" s="98"/>
      <c r="E763" s="91" t="b">
        <v>0</v>
      </c>
      <c r="F763" s="92" t="s">
        <v>443</v>
      </c>
      <c r="G763" s="93" t="s">
        <v>443</v>
      </c>
      <c r="H763" s="94" t="s">
        <v>443</v>
      </c>
      <c r="I763" s="94" t="s">
        <v>443</v>
      </c>
      <c r="J763" s="119" t="s">
        <v>443</v>
      </c>
      <c r="K763" s="55"/>
      <c r="L763" s="124" t="s">
        <v>441</v>
      </c>
      <c r="M763" s="125" t="e">
        <v>#N/A</v>
      </c>
      <c r="N763" s="132" t="b">
        <v>0</v>
      </c>
      <c r="O763" s="123"/>
    </row>
    <row r="764" hidden="1" spans="2:15">
      <c r="B764" s="89" t="s">
        <v>1127</v>
      </c>
      <c r="C764" s="90"/>
      <c r="D764" s="98"/>
      <c r="E764" s="91" t="b">
        <v>0</v>
      </c>
      <c r="F764" s="92" t="s">
        <v>443</v>
      </c>
      <c r="G764" s="93" t="s">
        <v>443</v>
      </c>
      <c r="H764" s="94" t="s">
        <v>443</v>
      </c>
      <c r="I764" s="94" t="s">
        <v>443</v>
      </c>
      <c r="J764" s="119" t="s">
        <v>443</v>
      </c>
      <c r="K764" s="55"/>
      <c r="L764" s="124" t="s">
        <v>441</v>
      </c>
      <c r="M764" s="125" t="e">
        <v>#N/A</v>
      </c>
      <c r="N764" s="132" t="b">
        <v>0</v>
      </c>
      <c r="O764" s="123"/>
    </row>
    <row r="765" hidden="1" spans="2:15">
      <c r="B765" s="89" t="s">
        <v>1128</v>
      </c>
      <c r="C765" s="90"/>
      <c r="D765" s="98"/>
      <c r="E765" s="91" t="b">
        <v>0</v>
      </c>
      <c r="F765" s="92" t="s">
        <v>443</v>
      </c>
      <c r="G765" s="93" t="s">
        <v>443</v>
      </c>
      <c r="H765" s="94" t="s">
        <v>443</v>
      </c>
      <c r="I765" s="94" t="s">
        <v>443</v>
      </c>
      <c r="J765" s="119" t="s">
        <v>443</v>
      </c>
      <c r="K765" s="55"/>
      <c r="L765" s="124" t="s">
        <v>441</v>
      </c>
      <c r="M765" s="125" t="e">
        <v>#N/A</v>
      </c>
      <c r="N765" s="132" t="b">
        <v>0</v>
      </c>
      <c r="O765" s="123"/>
    </row>
    <row r="766" hidden="1" spans="2:15">
      <c r="B766" s="89" t="s">
        <v>1129</v>
      </c>
      <c r="C766" s="90"/>
      <c r="D766" s="98"/>
      <c r="E766" s="91" t="b">
        <v>0</v>
      </c>
      <c r="F766" s="92" t="s">
        <v>443</v>
      </c>
      <c r="G766" s="93" t="s">
        <v>443</v>
      </c>
      <c r="H766" s="94" t="s">
        <v>443</v>
      </c>
      <c r="I766" s="94" t="s">
        <v>443</v>
      </c>
      <c r="J766" s="119" t="s">
        <v>443</v>
      </c>
      <c r="K766" s="55"/>
      <c r="L766" s="124" t="s">
        <v>441</v>
      </c>
      <c r="M766" s="125" t="e">
        <v>#N/A</v>
      </c>
      <c r="N766" s="132" t="b">
        <v>0</v>
      </c>
      <c r="O766" s="123"/>
    </row>
    <row r="767" hidden="1" spans="2:15">
      <c r="B767" s="89" t="s">
        <v>1130</v>
      </c>
      <c r="C767" s="90"/>
      <c r="D767" s="98"/>
      <c r="E767" s="91" t="b">
        <v>0</v>
      </c>
      <c r="F767" s="92" t="s">
        <v>443</v>
      </c>
      <c r="G767" s="93" t="s">
        <v>443</v>
      </c>
      <c r="H767" s="94" t="s">
        <v>443</v>
      </c>
      <c r="I767" s="94" t="s">
        <v>443</v>
      </c>
      <c r="J767" s="119" t="s">
        <v>443</v>
      </c>
      <c r="K767" s="55"/>
      <c r="L767" s="124" t="s">
        <v>441</v>
      </c>
      <c r="M767" s="125" t="e">
        <v>#N/A</v>
      </c>
      <c r="N767" s="132" t="b">
        <v>0</v>
      </c>
      <c r="O767" s="123"/>
    </row>
    <row r="768" hidden="1" spans="2:15">
      <c r="B768" s="89" t="s">
        <v>1131</v>
      </c>
      <c r="C768" s="90"/>
      <c r="D768" s="98"/>
      <c r="E768" s="91" t="b">
        <v>0</v>
      </c>
      <c r="F768" s="92" t="s">
        <v>443</v>
      </c>
      <c r="G768" s="93" t="s">
        <v>443</v>
      </c>
      <c r="H768" s="94" t="s">
        <v>443</v>
      </c>
      <c r="I768" s="94" t="s">
        <v>443</v>
      </c>
      <c r="J768" s="119" t="s">
        <v>443</v>
      </c>
      <c r="K768" s="55"/>
      <c r="L768" s="124" t="s">
        <v>441</v>
      </c>
      <c r="M768" s="125" t="e">
        <v>#N/A</v>
      </c>
      <c r="N768" s="132" t="b">
        <v>0</v>
      </c>
      <c r="O768" s="123"/>
    </row>
    <row r="769" hidden="1" spans="2:15">
      <c r="B769" s="89" t="s">
        <v>1132</v>
      </c>
      <c r="C769" s="90"/>
      <c r="D769" s="98"/>
      <c r="E769" s="91" t="b">
        <v>0</v>
      </c>
      <c r="F769" s="92" t="s">
        <v>443</v>
      </c>
      <c r="G769" s="93" t="s">
        <v>443</v>
      </c>
      <c r="H769" s="94" t="s">
        <v>443</v>
      </c>
      <c r="I769" s="94" t="s">
        <v>443</v>
      </c>
      <c r="J769" s="119" t="s">
        <v>443</v>
      </c>
      <c r="K769" s="55"/>
      <c r="L769" s="124" t="s">
        <v>441</v>
      </c>
      <c r="M769" s="125" t="e">
        <v>#N/A</v>
      </c>
      <c r="N769" s="132" t="b">
        <v>0</v>
      </c>
      <c r="O769" s="123"/>
    </row>
    <row r="770" hidden="1" spans="2:15">
      <c r="B770" s="89" t="s">
        <v>1133</v>
      </c>
      <c r="C770" s="90"/>
      <c r="D770" s="98"/>
      <c r="E770" s="91" t="b">
        <v>0</v>
      </c>
      <c r="F770" s="92" t="s">
        <v>443</v>
      </c>
      <c r="G770" s="93" t="s">
        <v>443</v>
      </c>
      <c r="H770" s="94" t="s">
        <v>443</v>
      </c>
      <c r="I770" s="94" t="s">
        <v>443</v>
      </c>
      <c r="J770" s="119" t="s">
        <v>443</v>
      </c>
      <c r="K770" s="55"/>
      <c r="L770" s="124" t="s">
        <v>441</v>
      </c>
      <c r="M770" s="125" t="e">
        <v>#N/A</v>
      </c>
      <c r="N770" s="132" t="b">
        <v>0</v>
      </c>
      <c r="O770" s="123"/>
    </row>
    <row r="771" hidden="1" spans="2:15">
      <c r="B771" s="89" t="s">
        <v>1134</v>
      </c>
      <c r="C771" s="90"/>
      <c r="D771" s="98"/>
      <c r="E771" s="91" t="b">
        <v>0</v>
      </c>
      <c r="F771" s="92" t="s">
        <v>443</v>
      </c>
      <c r="G771" s="93" t="s">
        <v>443</v>
      </c>
      <c r="H771" s="94" t="s">
        <v>443</v>
      </c>
      <c r="I771" s="94" t="s">
        <v>443</v>
      </c>
      <c r="J771" s="119" t="s">
        <v>443</v>
      </c>
      <c r="K771" s="55"/>
      <c r="L771" s="124" t="s">
        <v>441</v>
      </c>
      <c r="M771" s="125" t="e">
        <v>#N/A</v>
      </c>
      <c r="N771" s="132" t="b">
        <v>0</v>
      </c>
      <c r="O771" s="123"/>
    </row>
    <row r="772" hidden="1" spans="2:15">
      <c r="B772" s="89" t="s">
        <v>1135</v>
      </c>
      <c r="C772" s="90"/>
      <c r="D772" s="98"/>
      <c r="E772" s="91" t="b">
        <v>0</v>
      </c>
      <c r="F772" s="92" t="s">
        <v>443</v>
      </c>
      <c r="G772" s="93" t="s">
        <v>443</v>
      </c>
      <c r="H772" s="94" t="s">
        <v>443</v>
      </c>
      <c r="I772" s="94" t="s">
        <v>443</v>
      </c>
      <c r="J772" s="119" t="s">
        <v>443</v>
      </c>
      <c r="K772" s="55"/>
      <c r="L772" s="124" t="s">
        <v>441</v>
      </c>
      <c r="M772" s="125" t="e">
        <v>#N/A</v>
      </c>
      <c r="N772" s="132" t="b">
        <v>0</v>
      </c>
      <c r="O772" s="123"/>
    </row>
    <row r="773" hidden="1" spans="2:15">
      <c r="B773" s="89" t="s">
        <v>1136</v>
      </c>
      <c r="C773" s="90"/>
      <c r="D773" s="98"/>
      <c r="E773" s="91" t="b">
        <v>0</v>
      </c>
      <c r="F773" s="92" t="s">
        <v>443</v>
      </c>
      <c r="G773" s="93" t="s">
        <v>443</v>
      </c>
      <c r="H773" s="94" t="s">
        <v>443</v>
      </c>
      <c r="I773" s="94" t="s">
        <v>443</v>
      </c>
      <c r="J773" s="119" t="s">
        <v>443</v>
      </c>
      <c r="K773" s="55"/>
      <c r="L773" s="124" t="s">
        <v>441</v>
      </c>
      <c r="M773" s="125" t="e">
        <v>#N/A</v>
      </c>
      <c r="N773" s="132" t="b">
        <v>0</v>
      </c>
      <c r="O773" s="123"/>
    </row>
    <row r="774" hidden="1" spans="2:15">
      <c r="B774" s="89" t="s">
        <v>1137</v>
      </c>
      <c r="C774" s="90"/>
      <c r="D774" s="98"/>
      <c r="E774" s="91" t="b">
        <v>0</v>
      </c>
      <c r="F774" s="92" t="s">
        <v>443</v>
      </c>
      <c r="G774" s="93" t="s">
        <v>443</v>
      </c>
      <c r="H774" s="94" t="s">
        <v>443</v>
      </c>
      <c r="I774" s="94" t="s">
        <v>443</v>
      </c>
      <c r="J774" s="119" t="s">
        <v>443</v>
      </c>
      <c r="K774" s="55"/>
      <c r="L774" s="124" t="s">
        <v>441</v>
      </c>
      <c r="M774" s="125" t="e">
        <v>#N/A</v>
      </c>
      <c r="N774" s="132" t="b">
        <v>0</v>
      </c>
      <c r="O774" s="123"/>
    </row>
    <row r="775" hidden="1" spans="2:15">
      <c r="B775" s="89" t="s">
        <v>1138</v>
      </c>
      <c r="C775" s="90"/>
      <c r="D775" s="98"/>
      <c r="E775" s="91" t="b">
        <v>0</v>
      </c>
      <c r="F775" s="92" t="s">
        <v>443</v>
      </c>
      <c r="G775" s="93" t="s">
        <v>443</v>
      </c>
      <c r="H775" s="94" t="s">
        <v>443</v>
      </c>
      <c r="I775" s="94" t="s">
        <v>443</v>
      </c>
      <c r="J775" s="119" t="s">
        <v>443</v>
      </c>
      <c r="K775" s="55"/>
      <c r="L775" s="124" t="s">
        <v>441</v>
      </c>
      <c r="M775" s="125" t="e">
        <v>#N/A</v>
      </c>
      <c r="N775" s="132" t="b">
        <v>0</v>
      </c>
      <c r="O775" s="123"/>
    </row>
    <row r="776" hidden="1" spans="2:15">
      <c r="B776" s="89" t="s">
        <v>1139</v>
      </c>
      <c r="C776" s="90"/>
      <c r="D776" s="98"/>
      <c r="E776" s="91" t="b">
        <v>0</v>
      </c>
      <c r="F776" s="92" t="s">
        <v>443</v>
      </c>
      <c r="G776" s="93" t="s">
        <v>443</v>
      </c>
      <c r="H776" s="94" t="s">
        <v>443</v>
      </c>
      <c r="I776" s="94" t="s">
        <v>443</v>
      </c>
      <c r="J776" s="119" t="s">
        <v>443</v>
      </c>
      <c r="K776" s="55"/>
      <c r="L776" s="124" t="s">
        <v>441</v>
      </c>
      <c r="M776" s="125" t="e">
        <v>#N/A</v>
      </c>
      <c r="N776" s="132" t="b">
        <v>0</v>
      </c>
      <c r="O776" s="123"/>
    </row>
    <row r="777" hidden="1" spans="2:15">
      <c r="B777" s="89" t="s">
        <v>1140</v>
      </c>
      <c r="C777" s="90"/>
      <c r="D777" s="98"/>
      <c r="E777" s="91" t="b">
        <v>0</v>
      </c>
      <c r="F777" s="92" t="s">
        <v>443</v>
      </c>
      <c r="G777" s="93" t="s">
        <v>443</v>
      </c>
      <c r="H777" s="94" t="s">
        <v>443</v>
      </c>
      <c r="I777" s="94" t="s">
        <v>443</v>
      </c>
      <c r="J777" s="119" t="s">
        <v>443</v>
      </c>
      <c r="K777" s="55"/>
      <c r="L777" s="124" t="s">
        <v>441</v>
      </c>
      <c r="M777" s="125" t="e">
        <v>#N/A</v>
      </c>
      <c r="N777" s="132" t="b">
        <v>0</v>
      </c>
      <c r="O777" s="123"/>
    </row>
    <row r="778" hidden="1" spans="2:15">
      <c r="B778" s="89" t="s">
        <v>1141</v>
      </c>
      <c r="C778" s="90"/>
      <c r="D778" s="98"/>
      <c r="E778" s="91" t="b">
        <v>0</v>
      </c>
      <c r="F778" s="92" t="s">
        <v>443</v>
      </c>
      <c r="G778" s="93" t="s">
        <v>443</v>
      </c>
      <c r="H778" s="94" t="s">
        <v>443</v>
      </c>
      <c r="I778" s="94" t="s">
        <v>443</v>
      </c>
      <c r="J778" s="119" t="s">
        <v>443</v>
      </c>
      <c r="K778" s="55"/>
      <c r="L778" s="124" t="s">
        <v>441</v>
      </c>
      <c r="M778" s="125" t="e">
        <v>#N/A</v>
      </c>
      <c r="N778" s="132" t="b">
        <v>0</v>
      </c>
      <c r="O778" s="123"/>
    </row>
    <row r="779" hidden="1" spans="2:15">
      <c r="B779" s="89" t="s">
        <v>1142</v>
      </c>
      <c r="C779" s="90"/>
      <c r="D779" s="98"/>
      <c r="E779" s="91" t="b">
        <v>0</v>
      </c>
      <c r="F779" s="92" t="s">
        <v>443</v>
      </c>
      <c r="G779" s="93" t="s">
        <v>443</v>
      </c>
      <c r="H779" s="94" t="s">
        <v>443</v>
      </c>
      <c r="I779" s="94" t="s">
        <v>443</v>
      </c>
      <c r="J779" s="119" t="s">
        <v>443</v>
      </c>
      <c r="K779" s="55"/>
      <c r="L779" s="124" t="s">
        <v>441</v>
      </c>
      <c r="M779" s="125" t="e">
        <v>#N/A</v>
      </c>
      <c r="N779" s="132" t="b">
        <v>0</v>
      </c>
      <c r="O779" s="123"/>
    </row>
    <row r="780" hidden="1" spans="2:15">
      <c r="B780" s="89" t="s">
        <v>1143</v>
      </c>
      <c r="C780" s="90"/>
      <c r="D780" s="98"/>
      <c r="E780" s="91" t="b">
        <v>0</v>
      </c>
      <c r="F780" s="92" t="s">
        <v>443</v>
      </c>
      <c r="G780" s="93" t="s">
        <v>443</v>
      </c>
      <c r="H780" s="94" t="s">
        <v>443</v>
      </c>
      <c r="I780" s="94" t="s">
        <v>443</v>
      </c>
      <c r="J780" s="119" t="s">
        <v>443</v>
      </c>
      <c r="K780" s="55"/>
      <c r="L780" s="124" t="s">
        <v>441</v>
      </c>
      <c r="M780" s="125" t="e">
        <v>#N/A</v>
      </c>
      <c r="N780" s="132" t="b">
        <v>0</v>
      </c>
      <c r="O780" s="123"/>
    </row>
    <row r="781" hidden="1" spans="2:15">
      <c r="B781" s="89" t="s">
        <v>1144</v>
      </c>
      <c r="C781" s="90"/>
      <c r="D781" s="98"/>
      <c r="E781" s="91" t="b">
        <v>0</v>
      </c>
      <c r="F781" s="92" t="s">
        <v>443</v>
      </c>
      <c r="G781" s="93" t="s">
        <v>443</v>
      </c>
      <c r="H781" s="94" t="s">
        <v>443</v>
      </c>
      <c r="I781" s="94" t="s">
        <v>443</v>
      </c>
      <c r="J781" s="119" t="s">
        <v>443</v>
      </c>
      <c r="K781" s="55"/>
      <c r="L781" s="124" t="s">
        <v>441</v>
      </c>
      <c r="M781" s="125" t="e">
        <v>#N/A</v>
      </c>
      <c r="N781" s="132" t="b">
        <v>0</v>
      </c>
      <c r="O781" s="123"/>
    </row>
    <row r="782" hidden="1" spans="2:15">
      <c r="B782" s="89" t="s">
        <v>1145</v>
      </c>
      <c r="C782" s="90"/>
      <c r="D782" s="98"/>
      <c r="E782" s="91" t="b">
        <v>0</v>
      </c>
      <c r="F782" s="92" t="s">
        <v>443</v>
      </c>
      <c r="G782" s="93" t="s">
        <v>443</v>
      </c>
      <c r="H782" s="94" t="s">
        <v>443</v>
      </c>
      <c r="I782" s="94" t="s">
        <v>443</v>
      </c>
      <c r="J782" s="119" t="s">
        <v>443</v>
      </c>
      <c r="K782" s="55"/>
      <c r="L782" s="124" t="s">
        <v>441</v>
      </c>
      <c r="M782" s="125" t="e">
        <v>#N/A</v>
      </c>
      <c r="N782" s="132" t="b">
        <v>0</v>
      </c>
      <c r="O782" s="123"/>
    </row>
    <row r="783" hidden="1" spans="2:15">
      <c r="B783" s="89" t="s">
        <v>1146</v>
      </c>
      <c r="C783" s="90"/>
      <c r="D783" s="98"/>
      <c r="E783" s="91" t="b">
        <v>0</v>
      </c>
      <c r="F783" s="92" t="s">
        <v>443</v>
      </c>
      <c r="G783" s="93" t="s">
        <v>443</v>
      </c>
      <c r="H783" s="94" t="s">
        <v>443</v>
      </c>
      <c r="I783" s="94" t="s">
        <v>443</v>
      </c>
      <c r="J783" s="119" t="s">
        <v>443</v>
      </c>
      <c r="K783" s="55"/>
      <c r="L783" s="124" t="s">
        <v>441</v>
      </c>
      <c r="M783" s="125" t="e">
        <v>#N/A</v>
      </c>
      <c r="N783" s="132" t="b">
        <v>0</v>
      </c>
      <c r="O783" s="123"/>
    </row>
    <row r="784" hidden="1" spans="2:15">
      <c r="B784" s="89" t="s">
        <v>1147</v>
      </c>
      <c r="C784" s="90"/>
      <c r="D784" s="98"/>
      <c r="E784" s="91" t="b">
        <v>0</v>
      </c>
      <c r="F784" s="92" t="s">
        <v>443</v>
      </c>
      <c r="G784" s="93" t="s">
        <v>443</v>
      </c>
      <c r="H784" s="94" t="s">
        <v>443</v>
      </c>
      <c r="I784" s="94" t="s">
        <v>443</v>
      </c>
      <c r="J784" s="119" t="s">
        <v>443</v>
      </c>
      <c r="K784" s="55"/>
      <c r="L784" s="124" t="s">
        <v>441</v>
      </c>
      <c r="M784" s="125" t="e">
        <v>#N/A</v>
      </c>
      <c r="N784" s="132" t="b">
        <v>0</v>
      </c>
      <c r="O784" s="123"/>
    </row>
    <row r="785" hidden="1" spans="2:15">
      <c r="B785" s="89" t="s">
        <v>1148</v>
      </c>
      <c r="C785" s="90"/>
      <c r="D785" s="98"/>
      <c r="E785" s="91" t="b">
        <v>0</v>
      </c>
      <c r="F785" s="92" t="s">
        <v>443</v>
      </c>
      <c r="G785" s="93" t="s">
        <v>443</v>
      </c>
      <c r="H785" s="94" t="s">
        <v>443</v>
      </c>
      <c r="I785" s="94" t="s">
        <v>443</v>
      </c>
      <c r="J785" s="119" t="s">
        <v>443</v>
      </c>
      <c r="K785" s="55"/>
      <c r="L785" s="124" t="s">
        <v>441</v>
      </c>
      <c r="M785" s="125" t="e">
        <v>#N/A</v>
      </c>
      <c r="N785" s="132" t="b">
        <v>0</v>
      </c>
      <c r="O785" s="123"/>
    </row>
    <row r="786" hidden="1" spans="2:15">
      <c r="B786" s="89" t="s">
        <v>1149</v>
      </c>
      <c r="C786" s="90"/>
      <c r="D786" s="98"/>
      <c r="E786" s="91" t="b">
        <v>0</v>
      </c>
      <c r="F786" s="92" t="s">
        <v>443</v>
      </c>
      <c r="G786" s="93" t="s">
        <v>443</v>
      </c>
      <c r="H786" s="94" t="s">
        <v>443</v>
      </c>
      <c r="I786" s="94" t="s">
        <v>443</v>
      </c>
      <c r="J786" s="119" t="s">
        <v>443</v>
      </c>
      <c r="K786" s="55"/>
      <c r="L786" s="124" t="s">
        <v>441</v>
      </c>
      <c r="M786" s="125" t="e">
        <v>#N/A</v>
      </c>
      <c r="N786" s="132" t="b">
        <v>0</v>
      </c>
      <c r="O786" s="123"/>
    </row>
    <row r="787" hidden="1" spans="2:15">
      <c r="B787" s="89" t="s">
        <v>1150</v>
      </c>
      <c r="C787" s="90"/>
      <c r="D787" s="98"/>
      <c r="E787" s="91" t="b">
        <v>0</v>
      </c>
      <c r="F787" s="92" t="s">
        <v>443</v>
      </c>
      <c r="G787" s="93" t="s">
        <v>443</v>
      </c>
      <c r="H787" s="94" t="s">
        <v>443</v>
      </c>
      <c r="I787" s="94" t="s">
        <v>443</v>
      </c>
      <c r="J787" s="119" t="s">
        <v>443</v>
      </c>
      <c r="K787" s="55"/>
      <c r="L787" s="124" t="s">
        <v>441</v>
      </c>
      <c r="M787" s="125" t="e">
        <v>#N/A</v>
      </c>
      <c r="N787" s="132" t="b">
        <v>0</v>
      </c>
      <c r="O787" s="123"/>
    </row>
    <row r="788" hidden="1" spans="2:15">
      <c r="B788" s="89" t="s">
        <v>1151</v>
      </c>
      <c r="C788" s="90"/>
      <c r="D788" s="98"/>
      <c r="E788" s="91" t="b">
        <v>0</v>
      </c>
      <c r="F788" s="92" t="s">
        <v>443</v>
      </c>
      <c r="G788" s="93" t="s">
        <v>443</v>
      </c>
      <c r="H788" s="94" t="s">
        <v>443</v>
      </c>
      <c r="I788" s="94" t="s">
        <v>443</v>
      </c>
      <c r="J788" s="119" t="s">
        <v>443</v>
      </c>
      <c r="K788" s="55"/>
      <c r="L788" s="124" t="s">
        <v>441</v>
      </c>
      <c r="M788" s="125" t="e">
        <v>#N/A</v>
      </c>
      <c r="N788" s="132" t="b">
        <v>0</v>
      </c>
      <c r="O788" s="123"/>
    </row>
    <row r="789" hidden="1" spans="2:15">
      <c r="B789" s="89" t="s">
        <v>1152</v>
      </c>
      <c r="C789" s="90"/>
      <c r="D789" s="98"/>
      <c r="E789" s="91" t="b">
        <v>0</v>
      </c>
      <c r="F789" s="92" t="s">
        <v>443</v>
      </c>
      <c r="G789" s="93" t="s">
        <v>443</v>
      </c>
      <c r="H789" s="94" t="s">
        <v>443</v>
      </c>
      <c r="I789" s="94" t="s">
        <v>443</v>
      </c>
      <c r="J789" s="119" t="s">
        <v>443</v>
      </c>
      <c r="K789" s="55"/>
      <c r="L789" s="124" t="s">
        <v>441</v>
      </c>
      <c r="M789" s="125" t="e">
        <v>#N/A</v>
      </c>
      <c r="N789" s="132" t="b">
        <v>0</v>
      </c>
      <c r="O789" s="123"/>
    </row>
    <row r="790" hidden="1" spans="2:15">
      <c r="B790" s="89" t="s">
        <v>1153</v>
      </c>
      <c r="C790" s="90"/>
      <c r="D790" s="98"/>
      <c r="E790" s="91" t="b">
        <v>0</v>
      </c>
      <c r="F790" s="92" t="s">
        <v>443</v>
      </c>
      <c r="G790" s="93" t="s">
        <v>443</v>
      </c>
      <c r="H790" s="94" t="s">
        <v>443</v>
      </c>
      <c r="I790" s="94" t="s">
        <v>443</v>
      </c>
      <c r="J790" s="119" t="s">
        <v>443</v>
      </c>
      <c r="K790" s="55"/>
      <c r="L790" s="124" t="s">
        <v>441</v>
      </c>
      <c r="M790" s="125" t="e">
        <v>#N/A</v>
      </c>
      <c r="N790" s="132" t="b">
        <v>0</v>
      </c>
      <c r="O790" s="123"/>
    </row>
    <row r="791" hidden="1" spans="2:15">
      <c r="B791" s="89" t="s">
        <v>1154</v>
      </c>
      <c r="C791" s="90"/>
      <c r="D791" s="98"/>
      <c r="E791" s="91" t="b">
        <v>0</v>
      </c>
      <c r="F791" s="92" t="s">
        <v>443</v>
      </c>
      <c r="G791" s="93" t="s">
        <v>443</v>
      </c>
      <c r="H791" s="94" t="s">
        <v>443</v>
      </c>
      <c r="I791" s="94" t="s">
        <v>443</v>
      </c>
      <c r="J791" s="119" t="s">
        <v>443</v>
      </c>
      <c r="K791" s="55"/>
      <c r="L791" s="124" t="s">
        <v>441</v>
      </c>
      <c r="M791" s="125" t="e">
        <v>#N/A</v>
      </c>
      <c r="N791" s="132" t="b">
        <v>0</v>
      </c>
      <c r="O791" s="123"/>
    </row>
    <row r="792" hidden="1" spans="2:15">
      <c r="B792" s="89" t="s">
        <v>1155</v>
      </c>
      <c r="C792" s="90"/>
      <c r="D792" s="98"/>
      <c r="E792" s="91" t="b">
        <v>0</v>
      </c>
      <c r="F792" s="92" t="s">
        <v>443</v>
      </c>
      <c r="G792" s="93" t="s">
        <v>443</v>
      </c>
      <c r="H792" s="94" t="s">
        <v>443</v>
      </c>
      <c r="I792" s="94" t="s">
        <v>443</v>
      </c>
      <c r="J792" s="119" t="s">
        <v>443</v>
      </c>
      <c r="K792" s="55"/>
      <c r="L792" s="124" t="s">
        <v>441</v>
      </c>
      <c r="M792" s="125" t="e">
        <v>#N/A</v>
      </c>
      <c r="N792" s="132" t="b">
        <v>0</v>
      </c>
      <c r="O792" s="123"/>
    </row>
    <row r="793" hidden="1" spans="2:15">
      <c r="B793" s="89" t="s">
        <v>1156</v>
      </c>
      <c r="C793" s="90"/>
      <c r="D793" s="98"/>
      <c r="E793" s="91" t="b">
        <v>0</v>
      </c>
      <c r="F793" s="92" t="s">
        <v>443</v>
      </c>
      <c r="G793" s="93" t="s">
        <v>443</v>
      </c>
      <c r="H793" s="94" t="s">
        <v>443</v>
      </c>
      <c r="I793" s="94" t="s">
        <v>443</v>
      </c>
      <c r="J793" s="119" t="s">
        <v>443</v>
      </c>
      <c r="K793" s="55"/>
      <c r="L793" s="124" t="s">
        <v>441</v>
      </c>
      <c r="M793" s="125" t="e">
        <v>#N/A</v>
      </c>
      <c r="N793" s="132" t="b">
        <v>0</v>
      </c>
      <c r="O793" s="123"/>
    </row>
    <row r="794" hidden="1" spans="2:15">
      <c r="B794" s="89" t="s">
        <v>1157</v>
      </c>
      <c r="C794" s="90"/>
      <c r="D794" s="98"/>
      <c r="E794" s="91" t="b">
        <v>0</v>
      </c>
      <c r="F794" s="92" t="s">
        <v>443</v>
      </c>
      <c r="G794" s="93" t="s">
        <v>443</v>
      </c>
      <c r="H794" s="94" t="s">
        <v>443</v>
      </c>
      <c r="I794" s="94" t="s">
        <v>443</v>
      </c>
      <c r="J794" s="119" t="s">
        <v>443</v>
      </c>
      <c r="K794" s="55"/>
      <c r="L794" s="124" t="s">
        <v>441</v>
      </c>
      <c r="M794" s="125" t="e">
        <v>#N/A</v>
      </c>
      <c r="N794" s="132" t="b">
        <v>0</v>
      </c>
      <c r="O794" s="123"/>
    </row>
    <row r="795" hidden="1" spans="2:15">
      <c r="B795" s="89" t="s">
        <v>1158</v>
      </c>
      <c r="C795" s="90"/>
      <c r="D795" s="98"/>
      <c r="E795" s="91" t="b">
        <v>0</v>
      </c>
      <c r="F795" s="92" t="s">
        <v>443</v>
      </c>
      <c r="G795" s="93" t="s">
        <v>443</v>
      </c>
      <c r="H795" s="94" t="s">
        <v>443</v>
      </c>
      <c r="I795" s="94" t="s">
        <v>443</v>
      </c>
      <c r="J795" s="119" t="s">
        <v>443</v>
      </c>
      <c r="K795" s="55"/>
      <c r="L795" s="124" t="s">
        <v>441</v>
      </c>
      <c r="M795" s="125" t="e">
        <v>#N/A</v>
      </c>
      <c r="N795" s="132" t="b">
        <v>0</v>
      </c>
      <c r="O795" s="123"/>
    </row>
    <row r="796" hidden="1" spans="2:15">
      <c r="B796" s="89" t="s">
        <v>1159</v>
      </c>
      <c r="C796" s="90"/>
      <c r="D796" s="98"/>
      <c r="E796" s="91" t="b">
        <v>0</v>
      </c>
      <c r="F796" s="92" t="s">
        <v>443</v>
      </c>
      <c r="G796" s="93" t="s">
        <v>443</v>
      </c>
      <c r="H796" s="94" t="s">
        <v>443</v>
      </c>
      <c r="I796" s="94" t="s">
        <v>443</v>
      </c>
      <c r="J796" s="119" t="s">
        <v>443</v>
      </c>
      <c r="K796" s="55"/>
      <c r="L796" s="124" t="s">
        <v>441</v>
      </c>
      <c r="M796" s="125" t="e">
        <v>#N/A</v>
      </c>
      <c r="N796" s="132" t="b">
        <v>0</v>
      </c>
      <c r="O796" s="123"/>
    </row>
    <row r="797" hidden="1" spans="2:15">
      <c r="B797" s="89" t="s">
        <v>1160</v>
      </c>
      <c r="C797" s="90"/>
      <c r="D797" s="98"/>
      <c r="E797" s="91" t="b">
        <v>0</v>
      </c>
      <c r="F797" s="92" t="s">
        <v>443</v>
      </c>
      <c r="G797" s="93" t="s">
        <v>443</v>
      </c>
      <c r="H797" s="94" t="s">
        <v>443</v>
      </c>
      <c r="I797" s="94" t="s">
        <v>443</v>
      </c>
      <c r="J797" s="119" t="s">
        <v>443</v>
      </c>
      <c r="K797" s="55"/>
      <c r="L797" s="124" t="s">
        <v>441</v>
      </c>
      <c r="M797" s="125" t="e">
        <v>#N/A</v>
      </c>
      <c r="N797" s="132" t="b">
        <v>0</v>
      </c>
      <c r="O797" s="123"/>
    </row>
    <row r="798" hidden="1" spans="2:15">
      <c r="B798" s="89" t="s">
        <v>1161</v>
      </c>
      <c r="C798" s="90"/>
      <c r="D798" s="98"/>
      <c r="E798" s="91" t="b">
        <v>0</v>
      </c>
      <c r="F798" s="92" t="s">
        <v>443</v>
      </c>
      <c r="G798" s="93" t="s">
        <v>443</v>
      </c>
      <c r="H798" s="94" t="s">
        <v>443</v>
      </c>
      <c r="I798" s="94" t="s">
        <v>443</v>
      </c>
      <c r="J798" s="119" t="s">
        <v>443</v>
      </c>
      <c r="K798" s="55"/>
      <c r="L798" s="124" t="s">
        <v>441</v>
      </c>
      <c r="M798" s="125" t="e">
        <v>#N/A</v>
      </c>
      <c r="N798" s="132" t="b">
        <v>0</v>
      </c>
      <c r="O798" s="123"/>
    </row>
    <row r="799" hidden="1" spans="2:15">
      <c r="B799" s="89" t="s">
        <v>1162</v>
      </c>
      <c r="C799" s="90"/>
      <c r="D799" s="98"/>
      <c r="E799" s="91" t="b">
        <v>0</v>
      </c>
      <c r="F799" s="92" t="s">
        <v>443</v>
      </c>
      <c r="G799" s="93" t="s">
        <v>443</v>
      </c>
      <c r="H799" s="94" t="s">
        <v>443</v>
      </c>
      <c r="I799" s="94" t="s">
        <v>443</v>
      </c>
      <c r="J799" s="119" t="s">
        <v>443</v>
      </c>
      <c r="K799" s="55"/>
      <c r="L799" s="124" t="s">
        <v>441</v>
      </c>
      <c r="M799" s="125" t="e">
        <v>#N/A</v>
      </c>
      <c r="N799" s="132" t="b">
        <v>0</v>
      </c>
      <c r="O799" s="123"/>
    </row>
    <row r="800" hidden="1" spans="2:15">
      <c r="B800" s="89" t="s">
        <v>1163</v>
      </c>
      <c r="C800" s="90"/>
      <c r="D800" s="98"/>
      <c r="E800" s="91" t="b">
        <v>0</v>
      </c>
      <c r="F800" s="92" t="s">
        <v>443</v>
      </c>
      <c r="G800" s="93" t="s">
        <v>443</v>
      </c>
      <c r="H800" s="94" t="s">
        <v>443</v>
      </c>
      <c r="I800" s="94" t="s">
        <v>443</v>
      </c>
      <c r="J800" s="119" t="s">
        <v>443</v>
      </c>
      <c r="K800" s="55"/>
      <c r="L800" s="124" t="s">
        <v>441</v>
      </c>
      <c r="M800" s="125" t="e">
        <v>#N/A</v>
      </c>
      <c r="N800" s="132" t="b">
        <v>0</v>
      </c>
      <c r="O800" s="123"/>
    </row>
    <row r="801" hidden="1" spans="2:15">
      <c r="B801" s="89" t="s">
        <v>1164</v>
      </c>
      <c r="C801" s="90"/>
      <c r="D801" s="98"/>
      <c r="E801" s="91" t="b">
        <v>0</v>
      </c>
      <c r="F801" s="92" t="s">
        <v>443</v>
      </c>
      <c r="G801" s="93" t="s">
        <v>443</v>
      </c>
      <c r="H801" s="94" t="s">
        <v>443</v>
      </c>
      <c r="I801" s="94" t="s">
        <v>443</v>
      </c>
      <c r="J801" s="119" t="s">
        <v>443</v>
      </c>
      <c r="K801" s="55"/>
      <c r="L801" s="124" t="s">
        <v>441</v>
      </c>
      <c r="M801" s="125" t="e">
        <v>#N/A</v>
      </c>
      <c r="N801" s="132" t="b">
        <v>0</v>
      </c>
      <c r="O801" s="123"/>
    </row>
    <row r="802" hidden="1" spans="2:15">
      <c r="B802" s="89" t="s">
        <v>1165</v>
      </c>
      <c r="C802" s="90"/>
      <c r="D802" s="98"/>
      <c r="E802" s="91" t="b">
        <v>0</v>
      </c>
      <c r="F802" s="92" t="s">
        <v>443</v>
      </c>
      <c r="G802" s="93" t="s">
        <v>443</v>
      </c>
      <c r="H802" s="94" t="s">
        <v>443</v>
      </c>
      <c r="I802" s="94" t="s">
        <v>443</v>
      </c>
      <c r="J802" s="119" t="s">
        <v>443</v>
      </c>
      <c r="K802" s="55"/>
      <c r="L802" s="124" t="s">
        <v>441</v>
      </c>
      <c r="M802" s="125" t="e">
        <v>#N/A</v>
      </c>
      <c r="N802" s="132" t="b">
        <v>0</v>
      </c>
      <c r="O802" s="123"/>
    </row>
    <row r="803" hidden="1" spans="2:15">
      <c r="B803" s="89" t="s">
        <v>1166</v>
      </c>
      <c r="C803" s="90"/>
      <c r="D803" s="98"/>
      <c r="E803" s="91" t="b">
        <v>0</v>
      </c>
      <c r="F803" s="92" t="s">
        <v>443</v>
      </c>
      <c r="G803" s="93" t="s">
        <v>443</v>
      </c>
      <c r="H803" s="94" t="s">
        <v>443</v>
      </c>
      <c r="I803" s="94" t="s">
        <v>443</v>
      </c>
      <c r="J803" s="119" t="s">
        <v>443</v>
      </c>
      <c r="K803" s="55"/>
      <c r="L803" s="124" t="s">
        <v>441</v>
      </c>
      <c r="M803" s="125" t="e">
        <v>#N/A</v>
      </c>
      <c r="N803" s="132" t="b">
        <v>0</v>
      </c>
      <c r="O803" s="123"/>
    </row>
    <row r="804" hidden="1" spans="2:15">
      <c r="B804" s="89" t="s">
        <v>1167</v>
      </c>
      <c r="C804" s="90"/>
      <c r="D804" s="98"/>
      <c r="E804" s="91" t="b">
        <v>0</v>
      </c>
      <c r="F804" s="92" t="s">
        <v>443</v>
      </c>
      <c r="G804" s="93" t="s">
        <v>443</v>
      </c>
      <c r="H804" s="94" t="s">
        <v>443</v>
      </c>
      <c r="I804" s="94" t="s">
        <v>443</v>
      </c>
      <c r="J804" s="119" t="s">
        <v>443</v>
      </c>
      <c r="K804" s="55"/>
      <c r="L804" s="124" t="s">
        <v>441</v>
      </c>
      <c r="M804" s="125" t="e">
        <v>#N/A</v>
      </c>
      <c r="N804" s="132" t="b">
        <v>0</v>
      </c>
      <c r="O804" s="123"/>
    </row>
    <row r="805" hidden="1" spans="2:15">
      <c r="B805" s="89" t="s">
        <v>1168</v>
      </c>
      <c r="C805" s="90"/>
      <c r="D805" s="98"/>
      <c r="E805" s="91" t="b">
        <v>0</v>
      </c>
      <c r="F805" s="92" t="s">
        <v>443</v>
      </c>
      <c r="G805" s="93" t="s">
        <v>443</v>
      </c>
      <c r="H805" s="94" t="s">
        <v>443</v>
      </c>
      <c r="I805" s="94" t="s">
        <v>443</v>
      </c>
      <c r="J805" s="119" t="s">
        <v>443</v>
      </c>
      <c r="K805" s="55"/>
      <c r="L805" s="124" t="s">
        <v>441</v>
      </c>
      <c r="M805" s="125" t="e">
        <v>#N/A</v>
      </c>
      <c r="N805" s="132" t="b">
        <v>0</v>
      </c>
      <c r="O805" s="123"/>
    </row>
    <row r="806" hidden="1" spans="2:15">
      <c r="B806" s="89" t="s">
        <v>1169</v>
      </c>
      <c r="C806" s="90"/>
      <c r="D806" s="98"/>
      <c r="E806" s="91" t="b">
        <v>0</v>
      </c>
      <c r="F806" s="92" t="s">
        <v>443</v>
      </c>
      <c r="G806" s="93" t="s">
        <v>443</v>
      </c>
      <c r="H806" s="94" t="s">
        <v>443</v>
      </c>
      <c r="I806" s="94" t="s">
        <v>443</v>
      </c>
      <c r="J806" s="119" t="s">
        <v>443</v>
      </c>
      <c r="K806" s="55"/>
      <c r="L806" s="124" t="s">
        <v>441</v>
      </c>
      <c r="M806" s="125" t="e">
        <v>#N/A</v>
      </c>
      <c r="N806" s="132" t="b">
        <v>0</v>
      </c>
      <c r="O806" s="123"/>
    </row>
    <row r="807" hidden="1" spans="2:15">
      <c r="B807" s="89" t="s">
        <v>1170</v>
      </c>
      <c r="C807" s="90"/>
      <c r="D807" s="98"/>
      <c r="E807" s="91" t="b">
        <v>0</v>
      </c>
      <c r="F807" s="92" t="s">
        <v>443</v>
      </c>
      <c r="G807" s="93" t="s">
        <v>443</v>
      </c>
      <c r="H807" s="94" t="s">
        <v>443</v>
      </c>
      <c r="I807" s="94" t="s">
        <v>443</v>
      </c>
      <c r="J807" s="119" t="s">
        <v>443</v>
      </c>
      <c r="K807" s="55"/>
      <c r="L807" s="124" t="s">
        <v>441</v>
      </c>
      <c r="M807" s="125" t="e">
        <v>#N/A</v>
      </c>
      <c r="N807" s="132" t="b">
        <v>0</v>
      </c>
      <c r="O807" s="123"/>
    </row>
    <row r="808" hidden="1" spans="2:15">
      <c r="B808" s="89" t="s">
        <v>1171</v>
      </c>
      <c r="C808" s="90"/>
      <c r="D808" s="98"/>
      <c r="E808" s="91" t="b">
        <v>0</v>
      </c>
      <c r="F808" s="92" t="s">
        <v>443</v>
      </c>
      <c r="G808" s="93" t="s">
        <v>443</v>
      </c>
      <c r="H808" s="94" t="s">
        <v>443</v>
      </c>
      <c r="I808" s="94" t="s">
        <v>443</v>
      </c>
      <c r="J808" s="119" t="s">
        <v>443</v>
      </c>
      <c r="K808" s="55"/>
      <c r="L808" s="124" t="s">
        <v>441</v>
      </c>
      <c r="M808" s="125" t="e">
        <v>#N/A</v>
      </c>
      <c r="N808" s="132" t="b">
        <v>0</v>
      </c>
      <c r="O808" s="123"/>
    </row>
    <row r="809" hidden="1" spans="2:15">
      <c r="B809" s="89" t="s">
        <v>1172</v>
      </c>
      <c r="C809" s="90"/>
      <c r="D809" s="98"/>
      <c r="E809" s="91" t="b">
        <v>0</v>
      </c>
      <c r="F809" s="92" t="s">
        <v>443</v>
      </c>
      <c r="G809" s="93" t="s">
        <v>443</v>
      </c>
      <c r="H809" s="94" t="s">
        <v>443</v>
      </c>
      <c r="I809" s="94" t="s">
        <v>443</v>
      </c>
      <c r="J809" s="119" t="s">
        <v>443</v>
      </c>
      <c r="K809" s="55"/>
      <c r="L809" s="124" t="s">
        <v>441</v>
      </c>
      <c r="M809" s="125" t="e">
        <v>#N/A</v>
      </c>
      <c r="N809" s="132" t="b">
        <v>0</v>
      </c>
      <c r="O809" s="123"/>
    </row>
    <row r="810" hidden="1" spans="2:15">
      <c r="B810" s="89" t="s">
        <v>1173</v>
      </c>
      <c r="C810" s="90"/>
      <c r="D810" s="98"/>
      <c r="E810" s="91" t="b">
        <v>0</v>
      </c>
      <c r="F810" s="92" t="s">
        <v>443</v>
      </c>
      <c r="G810" s="93" t="s">
        <v>443</v>
      </c>
      <c r="H810" s="94" t="s">
        <v>443</v>
      </c>
      <c r="I810" s="94" t="s">
        <v>443</v>
      </c>
      <c r="J810" s="119" t="s">
        <v>443</v>
      </c>
      <c r="K810" s="55"/>
      <c r="L810" s="124" t="s">
        <v>441</v>
      </c>
      <c r="M810" s="125" t="e">
        <v>#N/A</v>
      </c>
      <c r="N810" s="132" t="b">
        <v>0</v>
      </c>
      <c r="O810" s="123"/>
    </row>
    <row r="811" hidden="1" spans="2:15">
      <c r="B811" s="89" t="s">
        <v>1174</v>
      </c>
      <c r="C811" s="90"/>
      <c r="D811" s="98"/>
      <c r="E811" s="91" t="b">
        <v>0</v>
      </c>
      <c r="F811" s="92" t="s">
        <v>443</v>
      </c>
      <c r="G811" s="93" t="s">
        <v>443</v>
      </c>
      <c r="H811" s="94" t="s">
        <v>443</v>
      </c>
      <c r="I811" s="94" t="s">
        <v>443</v>
      </c>
      <c r="J811" s="119" t="s">
        <v>443</v>
      </c>
      <c r="K811" s="55"/>
      <c r="L811" s="124" t="s">
        <v>441</v>
      </c>
      <c r="M811" s="125" t="e">
        <v>#N/A</v>
      </c>
      <c r="N811" s="132" t="b">
        <v>0</v>
      </c>
      <c r="O811" s="123"/>
    </row>
    <row r="812" hidden="1" spans="2:15">
      <c r="B812" s="89" t="s">
        <v>1175</v>
      </c>
      <c r="C812" s="90"/>
      <c r="D812" s="98"/>
      <c r="E812" s="91" t="b">
        <v>0</v>
      </c>
      <c r="F812" s="92" t="s">
        <v>443</v>
      </c>
      <c r="G812" s="93" t="s">
        <v>443</v>
      </c>
      <c r="H812" s="94" t="s">
        <v>443</v>
      </c>
      <c r="I812" s="94" t="s">
        <v>443</v>
      </c>
      <c r="J812" s="119" t="s">
        <v>443</v>
      </c>
      <c r="K812" s="55"/>
      <c r="L812" s="124" t="s">
        <v>441</v>
      </c>
      <c r="M812" s="125" t="e">
        <v>#N/A</v>
      </c>
      <c r="N812" s="132" t="b">
        <v>0</v>
      </c>
      <c r="O812" s="123"/>
    </row>
    <row r="813" hidden="1" spans="2:15">
      <c r="B813" s="89" t="s">
        <v>1176</v>
      </c>
      <c r="C813" s="90"/>
      <c r="D813" s="98"/>
      <c r="E813" s="91" t="b">
        <v>0</v>
      </c>
      <c r="F813" s="92" t="s">
        <v>443</v>
      </c>
      <c r="G813" s="93" t="s">
        <v>443</v>
      </c>
      <c r="H813" s="94" t="s">
        <v>443</v>
      </c>
      <c r="I813" s="94" t="s">
        <v>443</v>
      </c>
      <c r="J813" s="119" t="s">
        <v>443</v>
      </c>
      <c r="K813" s="55"/>
      <c r="L813" s="124" t="s">
        <v>441</v>
      </c>
      <c r="M813" s="125" t="e">
        <v>#N/A</v>
      </c>
      <c r="N813" s="132" t="b">
        <v>0</v>
      </c>
      <c r="O813" s="123"/>
    </row>
    <row r="814" hidden="1" spans="2:15">
      <c r="B814" s="89" t="s">
        <v>1177</v>
      </c>
      <c r="C814" s="90"/>
      <c r="D814" s="98"/>
      <c r="E814" s="91" t="b">
        <v>0</v>
      </c>
      <c r="F814" s="92" t="s">
        <v>443</v>
      </c>
      <c r="G814" s="93" t="s">
        <v>443</v>
      </c>
      <c r="H814" s="94" t="s">
        <v>443</v>
      </c>
      <c r="I814" s="94" t="s">
        <v>443</v>
      </c>
      <c r="J814" s="119" t="s">
        <v>443</v>
      </c>
      <c r="K814" s="55"/>
      <c r="L814" s="124" t="s">
        <v>441</v>
      </c>
      <c r="M814" s="125" t="e">
        <v>#N/A</v>
      </c>
      <c r="N814" s="132" t="b">
        <v>0</v>
      </c>
      <c r="O814" s="123"/>
    </row>
    <row r="815" hidden="1" spans="2:15">
      <c r="B815" s="89" t="s">
        <v>1178</v>
      </c>
      <c r="C815" s="90"/>
      <c r="D815" s="98"/>
      <c r="E815" s="91" t="b">
        <v>0</v>
      </c>
      <c r="F815" s="92" t="s">
        <v>443</v>
      </c>
      <c r="G815" s="93" t="s">
        <v>443</v>
      </c>
      <c r="H815" s="94" t="s">
        <v>443</v>
      </c>
      <c r="I815" s="94" t="s">
        <v>443</v>
      </c>
      <c r="J815" s="119" t="s">
        <v>443</v>
      </c>
      <c r="K815" s="55"/>
      <c r="L815" s="124" t="s">
        <v>441</v>
      </c>
      <c r="M815" s="125" t="e">
        <v>#N/A</v>
      </c>
      <c r="N815" s="132" t="b">
        <v>0</v>
      </c>
      <c r="O815" s="123"/>
    </row>
    <row r="816" hidden="1" spans="2:15">
      <c r="B816" s="89" t="s">
        <v>1179</v>
      </c>
      <c r="C816" s="90"/>
      <c r="D816" s="98"/>
      <c r="E816" s="91" t="b">
        <v>0</v>
      </c>
      <c r="F816" s="92" t="s">
        <v>443</v>
      </c>
      <c r="G816" s="93" t="s">
        <v>443</v>
      </c>
      <c r="H816" s="94" t="s">
        <v>443</v>
      </c>
      <c r="I816" s="94" t="s">
        <v>443</v>
      </c>
      <c r="J816" s="119" t="s">
        <v>443</v>
      </c>
      <c r="K816" s="55"/>
      <c r="L816" s="124" t="s">
        <v>441</v>
      </c>
      <c r="M816" s="125" t="e">
        <v>#N/A</v>
      </c>
      <c r="N816" s="132" t="b">
        <v>0</v>
      </c>
      <c r="O816" s="123"/>
    </row>
    <row r="817" hidden="1" spans="2:15">
      <c r="B817" s="89" t="s">
        <v>1180</v>
      </c>
      <c r="C817" s="90"/>
      <c r="D817" s="98"/>
      <c r="E817" s="91" t="b">
        <v>0</v>
      </c>
      <c r="F817" s="92" t="s">
        <v>443</v>
      </c>
      <c r="G817" s="93" t="s">
        <v>443</v>
      </c>
      <c r="H817" s="94" t="s">
        <v>443</v>
      </c>
      <c r="I817" s="94" t="s">
        <v>443</v>
      </c>
      <c r="J817" s="119" t="s">
        <v>443</v>
      </c>
      <c r="K817" s="55"/>
      <c r="L817" s="124" t="s">
        <v>441</v>
      </c>
      <c r="M817" s="125" t="e">
        <v>#N/A</v>
      </c>
      <c r="N817" s="132" t="b">
        <v>0</v>
      </c>
      <c r="O817" s="123"/>
    </row>
    <row r="818" hidden="1" spans="2:15">
      <c r="B818" s="89" t="s">
        <v>1181</v>
      </c>
      <c r="C818" s="90"/>
      <c r="D818" s="98"/>
      <c r="E818" s="91" t="b">
        <v>0</v>
      </c>
      <c r="F818" s="92" t="s">
        <v>443</v>
      </c>
      <c r="G818" s="93" t="s">
        <v>443</v>
      </c>
      <c r="H818" s="94" t="s">
        <v>443</v>
      </c>
      <c r="I818" s="94" t="s">
        <v>443</v>
      </c>
      <c r="J818" s="119" t="s">
        <v>443</v>
      </c>
      <c r="K818" s="55"/>
      <c r="L818" s="124" t="s">
        <v>441</v>
      </c>
      <c r="M818" s="125" t="e">
        <v>#N/A</v>
      </c>
      <c r="N818" s="132" t="b">
        <v>0</v>
      </c>
      <c r="O818" s="123"/>
    </row>
    <row r="819" hidden="1" spans="2:15">
      <c r="B819" s="89" t="s">
        <v>1182</v>
      </c>
      <c r="C819" s="90"/>
      <c r="D819" s="98"/>
      <c r="E819" s="91" t="b">
        <v>0</v>
      </c>
      <c r="F819" s="92" t="s">
        <v>443</v>
      </c>
      <c r="G819" s="93" t="s">
        <v>443</v>
      </c>
      <c r="H819" s="94" t="s">
        <v>443</v>
      </c>
      <c r="I819" s="94" t="s">
        <v>443</v>
      </c>
      <c r="J819" s="119" t="s">
        <v>443</v>
      </c>
      <c r="K819" s="55"/>
      <c r="L819" s="124" t="s">
        <v>441</v>
      </c>
      <c r="M819" s="125" t="e">
        <v>#N/A</v>
      </c>
      <c r="N819" s="132" t="b">
        <v>0</v>
      </c>
      <c r="O819" s="123"/>
    </row>
    <row r="820" hidden="1" spans="2:15">
      <c r="B820" s="89" t="s">
        <v>1183</v>
      </c>
      <c r="C820" s="90"/>
      <c r="D820" s="98"/>
      <c r="E820" s="91" t="b">
        <v>0</v>
      </c>
      <c r="F820" s="92" t="s">
        <v>443</v>
      </c>
      <c r="G820" s="93" t="s">
        <v>443</v>
      </c>
      <c r="H820" s="94" t="s">
        <v>443</v>
      </c>
      <c r="I820" s="94" t="s">
        <v>443</v>
      </c>
      <c r="J820" s="119" t="s">
        <v>443</v>
      </c>
      <c r="K820" s="55"/>
      <c r="L820" s="124" t="s">
        <v>441</v>
      </c>
      <c r="M820" s="125" t="e">
        <v>#N/A</v>
      </c>
      <c r="N820" s="132" t="b">
        <v>0</v>
      </c>
      <c r="O820" s="123"/>
    </row>
    <row r="821" hidden="1" spans="2:15">
      <c r="B821" s="89" t="s">
        <v>1184</v>
      </c>
      <c r="C821" s="90"/>
      <c r="D821" s="98"/>
      <c r="E821" s="91" t="b">
        <v>0</v>
      </c>
      <c r="F821" s="92" t="s">
        <v>443</v>
      </c>
      <c r="G821" s="93" t="s">
        <v>443</v>
      </c>
      <c r="H821" s="94" t="s">
        <v>443</v>
      </c>
      <c r="I821" s="94" t="s">
        <v>443</v>
      </c>
      <c r="J821" s="119" t="s">
        <v>443</v>
      </c>
      <c r="K821" s="55"/>
      <c r="L821" s="124" t="s">
        <v>441</v>
      </c>
      <c r="M821" s="125" t="e">
        <v>#N/A</v>
      </c>
      <c r="N821" s="132" t="b">
        <v>0</v>
      </c>
      <c r="O821" s="123"/>
    </row>
    <row r="822" hidden="1" spans="2:15">
      <c r="B822" s="89" t="s">
        <v>1185</v>
      </c>
      <c r="C822" s="90"/>
      <c r="D822" s="98"/>
      <c r="E822" s="91" t="b">
        <v>0</v>
      </c>
      <c r="F822" s="92" t="s">
        <v>443</v>
      </c>
      <c r="G822" s="93" t="s">
        <v>443</v>
      </c>
      <c r="H822" s="94" t="s">
        <v>443</v>
      </c>
      <c r="I822" s="94" t="s">
        <v>443</v>
      </c>
      <c r="J822" s="119" t="s">
        <v>443</v>
      </c>
      <c r="K822" s="55"/>
      <c r="L822" s="124" t="s">
        <v>441</v>
      </c>
      <c r="M822" s="125" t="e">
        <v>#N/A</v>
      </c>
      <c r="N822" s="132" t="b">
        <v>0</v>
      </c>
      <c r="O822" s="123"/>
    </row>
    <row r="823" hidden="1" spans="2:15">
      <c r="B823" s="89" t="s">
        <v>1186</v>
      </c>
      <c r="C823" s="90"/>
      <c r="D823" s="98"/>
      <c r="E823" s="91" t="b">
        <v>0</v>
      </c>
      <c r="F823" s="92" t="s">
        <v>443</v>
      </c>
      <c r="G823" s="93" t="s">
        <v>443</v>
      </c>
      <c r="H823" s="94" t="s">
        <v>443</v>
      </c>
      <c r="I823" s="94" t="s">
        <v>443</v>
      </c>
      <c r="J823" s="119" t="s">
        <v>443</v>
      </c>
      <c r="K823" s="55"/>
      <c r="L823" s="124" t="s">
        <v>441</v>
      </c>
      <c r="M823" s="125" t="e">
        <v>#N/A</v>
      </c>
      <c r="N823" s="132" t="b">
        <v>0</v>
      </c>
      <c r="O823" s="123"/>
    </row>
    <row r="824" hidden="1" spans="2:15">
      <c r="B824" s="89" t="s">
        <v>1187</v>
      </c>
      <c r="C824" s="90"/>
      <c r="D824" s="98"/>
      <c r="E824" s="91" t="b">
        <v>0</v>
      </c>
      <c r="F824" s="92" t="s">
        <v>443</v>
      </c>
      <c r="G824" s="93" t="s">
        <v>443</v>
      </c>
      <c r="H824" s="94" t="s">
        <v>443</v>
      </c>
      <c r="I824" s="94" t="s">
        <v>443</v>
      </c>
      <c r="J824" s="119" t="s">
        <v>443</v>
      </c>
      <c r="K824" s="55"/>
      <c r="L824" s="124" t="s">
        <v>441</v>
      </c>
      <c r="M824" s="125" t="e">
        <v>#N/A</v>
      </c>
      <c r="N824" s="132" t="b">
        <v>0</v>
      </c>
      <c r="O824" s="123"/>
    </row>
    <row r="825" hidden="1" spans="2:15">
      <c r="B825" s="89" t="s">
        <v>1188</v>
      </c>
      <c r="C825" s="90"/>
      <c r="D825" s="98"/>
      <c r="E825" s="91" t="b">
        <v>0</v>
      </c>
      <c r="F825" s="92" t="s">
        <v>443</v>
      </c>
      <c r="G825" s="93" t="s">
        <v>443</v>
      </c>
      <c r="H825" s="94" t="s">
        <v>443</v>
      </c>
      <c r="I825" s="94" t="s">
        <v>443</v>
      </c>
      <c r="J825" s="119" t="s">
        <v>443</v>
      </c>
      <c r="K825" s="55"/>
      <c r="L825" s="124" t="s">
        <v>441</v>
      </c>
      <c r="M825" s="125" t="e">
        <v>#N/A</v>
      </c>
      <c r="N825" s="132" t="b">
        <v>0</v>
      </c>
      <c r="O825" s="123"/>
    </row>
    <row r="826" hidden="1" spans="2:15">
      <c r="B826" s="126"/>
      <c r="C826" s="127"/>
      <c r="D826" s="128"/>
      <c r="E826" s="127"/>
      <c r="F826" s="127"/>
      <c r="G826" s="127"/>
      <c r="H826" s="127"/>
      <c r="I826" s="127"/>
      <c r="J826" s="129"/>
      <c r="K826" s="55"/>
      <c r="L826" s="130"/>
      <c r="M826" s="131"/>
      <c r="N826" s="132"/>
      <c r="O826" s="133"/>
    </row>
    <row r="827" hidden="1" spans="2:15">
      <c r="B827" s="86">
        <v>9</v>
      </c>
      <c r="C827" s="87"/>
      <c r="D827" s="88"/>
      <c r="E827" s="88"/>
      <c r="F827" s="88"/>
      <c r="G827" s="88"/>
      <c r="H827" s="88"/>
      <c r="I827" s="88"/>
      <c r="J827" s="118">
        <v>0</v>
      </c>
      <c r="K827" s="55"/>
      <c r="L827" s="130"/>
      <c r="M827" s="131"/>
      <c r="N827" s="132"/>
      <c r="O827" s="133"/>
    </row>
    <row r="828" hidden="1" spans="2:15">
      <c r="B828" s="89" t="s">
        <v>1189</v>
      </c>
      <c r="C828" s="90"/>
      <c r="D828" s="98"/>
      <c r="E828" s="91" t="b">
        <v>0</v>
      </c>
      <c r="F828" s="92" t="s">
        <v>443</v>
      </c>
      <c r="G828" s="93" t="s">
        <v>443</v>
      </c>
      <c r="H828" s="94" t="s">
        <v>443</v>
      </c>
      <c r="I828" s="94" t="s">
        <v>443</v>
      </c>
      <c r="J828" s="119" t="s">
        <v>443</v>
      </c>
      <c r="K828" s="55"/>
      <c r="L828" s="124" t="s">
        <v>441</v>
      </c>
      <c r="M828" s="125" t="e">
        <v>#N/A</v>
      </c>
      <c r="N828" s="132" t="b">
        <v>0</v>
      </c>
      <c r="O828" s="123"/>
    </row>
    <row r="829" hidden="1" spans="2:15">
      <c r="B829" s="89" t="s">
        <v>1190</v>
      </c>
      <c r="C829" s="90"/>
      <c r="D829" s="98"/>
      <c r="E829" s="91" t="b">
        <v>0</v>
      </c>
      <c r="F829" s="92" t="s">
        <v>443</v>
      </c>
      <c r="G829" s="93" t="s">
        <v>443</v>
      </c>
      <c r="H829" s="94" t="s">
        <v>443</v>
      </c>
      <c r="I829" s="94" t="s">
        <v>443</v>
      </c>
      <c r="J829" s="119" t="s">
        <v>443</v>
      </c>
      <c r="K829" s="55"/>
      <c r="L829" s="124" t="s">
        <v>441</v>
      </c>
      <c r="M829" s="125" t="e">
        <v>#N/A</v>
      </c>
      <c r="N829" s="132" t="b">
        <v>0</v>
      </c>
      <c r="O829" s="123"/>
    </row>
    <row r="830" ht="15" hidden="1" spans="2:15">
      <c r="B830" s="89" t="s">
        <v>1191</v>
      </c>
      <c r="C830" s="156"/>
      <c r="D830" s="157"/>
      <c r="E830" s="91" t="b">
        <v>0</v>
      </c>
      <c r="F830" s="92" t="s">
        <v>443</v>
      </c>
      <c r="G830" s="93" t="s">
        <v>443</v>
      </c>
      <c r="H830" s="94" t="s">
        <v>443</v>
      </c>
      <c r="I830" s="94" t="s">
        <v>443</v>
      </c>
      <c r="J830" s="119" t="s">
        <v>443</v>
      </c>
      <c r="K830" s="55"/>
      <c r="L830" s="124" t="s">
        <v>441</v>
      </c>
      <c r="M830" s="125" t="e">
        <v>#N/A</v>
      </c>
      <c r="N830" s="132" t="b">
        <v>0</v>
      </c>
      <c r="O830" s="123"/>
    </row>
    <row r="831" hidden="1" spans="2:15">
      <c r="B831" s="89" t="s">
        <v>1192</v>
      </c>
      <c r="C831" s="90"/>
      <c r="D831" s="98"/>
      <c r="E831" s="91" t="b">
        <v>0</v>
      </c>
      <c r="F831" s="92" t="s">
        <v>443</v>
      </c>
      <c r="G831" s="93" t="s">
        <v>443</v>
      </c>
      <c r="H831" s="94" t="s">
        <v>443</v>
      </c>
      <c r="I831" s="94" t="s">
        <v>443</v>
      </c>
      <c r="J831" s="119" t="s">
        <v>443</v>
      </c>
      <c r="K831" s="55"/>
      <c r="L831" s="124" t="s">
        <v>441</v>
      </c>
      <c r="M831" s="125" t="e">
        <v>#N/A</v>
      </c>
      <c r="N831" s="132" t="b">
        <v>0</v>
      </c>
      <c r="O831" s="123"/>
    </row>
    <row r="832" hidden="1" spans="2:15">
      <c r="B832" s="89" t="s">
        <v>1193</v>
      </c>
      <c r="C832" s="90"/>
      <c r="D832" s="98"/>
      <c r="E832" s="91" t="b">
        <v>0</v>
      </c>
      <c r="F832" s="92" t="s">
        <v>443</v>
      </c>
      <c r="G832" s="93" t="s">
        <v>443</v>
      </c>
      <c r="H832" s="94" t="s">
        <v>443</v>
      </c>
      <c r="I832" s="94" t="s">
        <v>443</v>
      </c>
      <c r="J832" s="119" t="s">
        <v>443</v>
      </c>
      <c r="K832" s="55"/>
      <c r="L832" s="124" t="s">
        <v>441</v>
      </c>
      <c r="M832" s="125" t="e">
        <v>#N/A</v>
      </c>
      <c r="N832" s="132" t="b">
        <v>0</v>
      </c>
      <c r="O832" s="123"/>
    </row>
    <row r="833" hidden="1" spans="2:15">
      <c r="B833" s="89" t="s">
        <v>1194</v>
      </c>
      <c r="C833" s="90"/>
      <c r="D833" s="98"/>
      <c r="E833" s="91" t="b">
        <v>0</v>
      </c>
      <c r="F833" s="92" t="s">
        <v>443</v>
      </c>
      <c r="G833" s="93" t="s">
        <v>443</v>
      </c>
      <c r="H833" s="94" t="s">
        <v>443</v>
      </c>
      <c r="I833" s="94" t="s">
        <v>443</v>
      </c>
      <c r="J833" s="119" t="s">
        <v>443</v>
      </c>
      <c r="K833" s="55"/>
      <c r="L833" s="124" t="s">
        <v>441</v>
      </c>
      <c r="M833" s="125" t="e">
        <v>#N/A</v>
      </c>
      <c r="N833" s="132" t="b">
        <v>0</v>
      </c>
      <c r="O833" s="123"/>
    </row>
    <row r="834" hidden="1" spans="2:15">
      <c r="B834" s="89" t="s">
        <v>1195</v>
      </c>
      <c r="C834" s="90"/>
      <c r="D834" s="98"/>
      <c r="E834" s="91" t="b">
        <v>0</v>
      </c>
      <c r="F834" s="92" t="s">
        <v>443</v>
      </c>
      <c r="G834" s="93" t="s">
        <v>443</v>
      </c>
      <c r="H834" s="94" t="s">
        <v>443</v>
      </c>
      <c r="I834" s="94" t="s">
        <v>443</v>
      </c>
      <c r="J834" s="119" t="s">
        <v>443</v>
      </c>
      <c r="K834" s="55"/>
      <c r="L834" s="124" t="s">
        <v>441</v>
      </c>
      <c r="M834" s="125" t="e">
        <v>#N/A</v>
      </c>
      <c r="N834" s="132" t="b">
        <v>0</v>
      </c>
      <c r="O834" s="123"/>
    </row>
    <row r="835" hidden="1" spans="2:15">
      <c r="B835" s="89" t="s">
        <v>1196</v>
      </c>
      <c r="C835" s="90"/>
      <c r="D835" s="98"/>
      <c r="E835" s="91" t="b">
        <v>0</v>
      </c>
      <c r="F835" s="92" t="s">
        <v>443</v>
      </c>
      <c r="G835" s="93" t="s">
        <v>443</v>
      </c>
      <c r="H835" s="94" t="s">
        <v>443</v>
      </c>
      <c r="I835" s="94" t="s">
        <v>443</v>
      </c>
      <c r="J835" s="119" t="s">
        <v>443</v>
      </c>
      <c r="K835" s="55"/>
      <c r="L835" s="124" t="s">
        <v>441</v>
      </c>
      <c r="M835" s="125" t="e">
        <v>#N/A</v>
      </c>
      <c r="N835" s="132" t="b">
        <v>0</v>
      </c>
      <c r="O835" s="123"/>
    </row>
    <row r="836" hidden="1" spans="2:15">
      <c r="B836" s="89" t="s">
        <v>1197</v>
      </c>
      <c r="C836" s="90"/>
      <c r="D836" s="98"/>
      <c r="E836" s="91" t="b">
        <v>0</v>
      </c>
      <c r="F836" s="92" t="s">
        <v>443</v>
      </c>
      <c r="G836" s="93" t="s">
        <v>443</v>
      </c>
      <c r="H836" s="94" t="s">
        <v>443</v>
      </c>
      <c r="I836" s="94" t="s">
        <v>443</v>
      </c>
      <c r="J836" s="119" t="s">
        <v>443</v>
      </c>
      <c r="K836" s="55"/>
      <c r="L836" s="124" t="s">
        <v>441</v>
      </c>
      <c r="M836" s="125" t="e">
        <v>#N/A</v>
      </c>
      <c r="N836" s="132" t="b">
        <v>0</v>
      </c>
      <c r="O836" s="123"/>
    </row>
    <row r="837" hidden="1" spans="2:15">
      <c r="B837" s="89" t="s">
        <v>1198</v>
      </c>
      <c r="C837" s="90"/>
      <c r="D837" s="98"/>
      <c r="E837" s="91" t="b">
        <v>0</v>
      </c>
      <c r="F837" s="92" t="s">
        <v>443</v>
      </c>
      <c r="G837" s="93" t="s">
        <v>443</v>
      </c>
      <c r="H837" s="94" t="s">
        <v>443</v>
      </c>
      <c r="I837" s="94" t="s">
        <v>443</v>
      </c>
      <c r="J837" s="119" t="s">
        <v>443</v>
      </c>
      <c r="K837" s="55"/>
      <c r="L837" s="124" t="s">
        <v>441</v>
      </c>
      <c r="M837" s="125" t="e">
        <v>#N/A</v>
      </c>
      <c r="N837" s="132" t="b">
        <v>0</v>
      </c>
      <c r="O837" s="123"/>
    </row>
    <row r="838" hidden="1" spans="2:15">
      <c r="B838" s="89" t="s">
        <v>1199</v>
      </c>
      <c r="C838" s="90"/>
      <c r="D838" s="98"/>
      <c r="E838" s="91" t="b">
        <v>0</v>
      </c>
      <c r="F838" s="92" t="s">
        <v>443</v>
      </c>
      <c r="G838" s="93" t="s">
        <v>443</v>
      </c>
      <c r="H838" s="94" t="s">
        <v>443</v>
      </c>
      <c r="I838" s="94" t="s">
        <v>443</v>
      </c>
      <c r="J838" s="119" t="s">
        <v>443</v>
      </c>
      <c r="K838" s="55"/>
      <c r="L838" s="124" t="s">
        <v>441</v>
      </c>
      <c r="M838" s="125" t="e">
        <v>#N/A</v>
      </c>
      <c r="N838" s="132" t="b">
        <v>0</v>
      </c>
      <c r="O838" s="123"/>
    </row>
    <row r="839" hidden="1" spans="2:15">
      <c r="B839" s="89" t="s">
        <v>1200</v>
      </c>
      <c r="C839" s="90"/>
      <c r="D839" s="98"/>
      <c r="E839" s="91" t="b">
        <v>0</v>
      </c>
      <c r="F839" s="92" t="s">
        <v>443</v>
      </c>
      <c r="G839" s="93" t="s">
        <v>443</v>
      </c>
      <c r="H839" s="94" t="s">
        <v>443</v>
      </c>
      <c r="I839" s="94" t="s">
        <v>443</v>
      </c>
      <c r="J839" s="119" t="s">
        <v>443</v>
      </c>
      <c r="K839" s="55"/>
      <c r="L839" s="124" t="s">
        <v>441</v>
      </c>
      <c r="M839" s="125" t="e">
        <v>#N/A</v>
      </c>
      <c r="N839" s="132" t="b">
        <v>0</v>
      </c>
      <c r="O839" s="123"/>
    </row>
    <row r="840" hidden="1" spans="2:15">
      <c r="B840" s="89" t="s">
        <v>1201</v>
      </c>
      <c r="C840" s="90"/>
      <c r="D840" s="98"/>
      <c r="E840" s="91" t="b">
        <v>0</v>
      </c>
      <c r="F840" s="92" t="s">
        <v>443</v>
      </c>
      <c r="G840" s="93" t="s">
        <v>443</v>
      </c>
      <c r="H840" s="94" t="s">
        <v>443</v>
      </c>
      <c r="I840" s="94" t="s">
        <v>443</v>
      </c>
      <c r="J840" s="119" t="s">
        <v>443</v>
      </c>
      <c r="K840" s="55"/>
      <c r="L840" s="124" t="s">
        <v>441</v>
      </c>
      <c r="M840" s="125" t="e">
        <v>#N/A</v>
      </c>
      <c r="N840" s="132" t="b">
        <v>0</v>
      </c>
      <c r="O840" s="123"/>
    </row>
    <row r="841" hidden="1" spans="2:15">
      <c r="B841" s="89" t="s">
        <v>1202</v>
      </c>
      <c r="C841" s="90"/>
      <c r="D841" s="98"/>
      <c r="E841" s="91" t="b">
        <v>0</v>
      </c>
      <c r="F841" s="92" t="s">
        <v>443</v>
      </c>
      <c r="G841" s="93" t="s">
        <v>443</v>
      </c>
      <c r="H841" s="94" t="s">
        <v>443</v>
      </c>
      <c r="I841" s="94" t="s">
        <v>443</v>
      </c>
      <c r="J841" s="119" t="s">
        <v>443</v>
      </c>
      <c r="K841" s="55"/>
      <c r="L841" s="124" t="s">
        <v>441</v>
      </c>
      <c r="M841" s="125" t="e">
        <v>#N/A</v>
      </c>
      <c r="N841" s="132" t="b">
        <v>0</v>
      </c>
      <c r="O841" s="123"/>
    </row>
    <row r="842" hidden="1" spans="2:15">
      <c r="B842" s="89" t="s">
        <v>1203</v>
      </c>
      <c r="C842" s="90"/>
      <c r="D842" s="98"/>
      <c r="E842" s="91" t="b">
        <v>0</v>
      </c>
      <c r="F842" s="92" t="s">
        <v>443</v>
      </c>
      <c r="G842" s="93" t="s">
        <v>443</v>
      </c>
      <c r="H842" s="94" t="s">
        <v>443</v>
      </c>
      <c r="I842" s="94" t="s">
        <v>443</v>
      </c>
      <c r="J842" s="119" t="s">
        <v>443</v>
      </c>
      <c r="K842" s="55"/>
      <c r="L842" s="124" t="s">
        <v>441</v>
      </c>
      <c r="M842" s="125" t="e">
        <v>#N/A</v>
      </c>
      <c r="N842" s="132" t="b">
        <v>0</v>
      </c>
      <c r="O842" s="123"/>
    </row>
    <row r="843" hidden="1" spans="2:15">
      <c r="B843" s="89" t="s">
        <v>1204</v>
      </c>
      <c r="C843" s="90"/>
      <c r="D843" s="98"/>
      <c r="E843" s="91" t="b">
        <v>0</v>
      </c>
      <c r="F843" s="92" t="s">
        <v>443</v>
      </c>
      <c r="G843" s="93" t="s">
        <v>443</v>
      </c>
      <c r="H843" s="94" t="s">
        <v>443</v>
      </c>
      <c r="I843" s="94" t="s">
        <v>443</v>
      </c>
      <c r="J843" s="119" t="s">
        <v>443</v>
      </c>
      <c r="K843" s="55"/>
      <c r="L843" s="124" t="s">
        <v>441</v>
      </c>
      <c r="M843" s="125" t="e">
        <v>#N/A</v>
      </c>
      <c r="N843" s="132" t="b">
        <v>0</v>
      </c>
      <c r="O843" s="123"/>
    </row>
    <row r="844" hidden="1" spans="2:15">
      <c r="B844" s="89" t="s">
        <v>1205</v>
      </c>
      <c r="C844" s="90"/>
      <c r="D844" s="98"/>
      <c r="E844" s="91" t="b">
        <v>0</v>
      </c>
      <c r="F844" s="92" t="s">
        <v>443</v>
      </c>
      <c r="G844" s="93" t="s">
        <v>443</v>
      </c>
      <c r="H844" s="94" t="s">
        <v>443</v>
      </c>
      <c r="I844" s="94" t="s">
        <v>443</v>
      </c>
      <c r="J844" s="119" t="s">
        <v>443</v>
      </c>
      <c r="K844" s="55"/>
      <c r="L844" s="124" t="s">
        <v>441</v>
      </c>
      <c r="M844" s="125" t="e">
        <v>#N/A</v>
      </c>
      <c r="N844" s="132" t="b">
        <v>0</v>
      </c>
      <c r="O844" s="123"/>
    </row>
    <row r="845" hidden="1" spans="2:15">
      <c r="B845" s="89" t="s">
        <v>1206</v>
      </c>
      <c r="C845" s="90"/>
      <c r="D845" s="98"/>
      <c r="E845" s="91" t="b">
        <v>0</v>
      </c>
      <c r="F845" s="92" t="s">
        <v>443</v>
      </c>
      <c r="G845" s="93" t="s">
        <v>443</v>
      </c>
      <c r="H845" s="94" t="s">
        <v>443</v>
      </c>
      <c r="I845" s="94" t="s">
        <v>443</v>
      </c>
      <c r="J845" s="119" t="s">
        <v>443</v>
      </c>
      <c r="K845" s="55"/>
      <c r="L845" s="124" t="s">
        <v>441</v>
      </c>
      <c r="M845" s="125" t="e">
        <v>#N/A</v>
      </c>
      <c r="N845" s="132" t="b">
        <v>0</v>
      </c>
      <c r="O845" s="123"/>
    </row>
    <row r="846" hidden="1" spans="2:15">
      <c r="B846" s="89" t="s">
        <v>1207</v>
      </c>
      <c r="C846" s="90"/>
      <c r="D846" s="98"/>
      <c r="E846" s="91" t="b">
        <v>0</v>
      </c>
      <c r="F846" s="92" t="s">
        <v>443</v>
      </c>
      <c r="G846" s="93" t="s">
        <v>443</v>
      </c>
      <c r="H846" s="94" t="s">
        <v>443</v>
      </c>
      <c r="I846" s="94" t="s">
        <v>443</v>
      </c>
      <c r="J846" s="119" t="s">
        <v>443</v>
      </c>
      <c r="K846" s="55"/>
      <c r="L846" s="124" t="s">
        <v>441</v>
      </c>
      <c r="M846" s="125" t="e">
        <v>#N/A</v>
      </c>
      <c r="N846" s="132" t="b">
        <v>0</v>
      </c>
      <c r="O846" s="123"/>
    </row>
    <row r="847" hidden="1" spans="2:15">
      <c r="B847" s="89" t="s">
        <v>1208</v>
      </c>
      <c r="C847" s="90"/>
      <c r="D847" s="98"/>
      <c r="E847" s="91" t="b">
        <v>0</v>
      </c>
      <c r="F847" s="92" t="s">
        <v>443</v>
      </c>
      <c r="G847" s="93" t="s">
        <v>443</v>
      </c>
      <c r="H847" s="94" t="s">
        <v>443</v>
      </c>
      <c r="I847" s="94" t="s">
        <v>443</v>
      </c>
      <c r="J847" s="119" t="s">
        <v>443</v>
      </c>
      <c r="K847" s="55"/>
      <c r="L847" s="124" t="s">
        <v>441</v>
      </c>
      <c r="M847" s="125" t="e">
        <v>#N/A</v>
      </c>
      <c r="N847" s="132" t="b">
        <v>0</v>
      </c>
      <c r="O847" s="123"/>
    </row>
    <row r="848" hidden="1" spans="2:15">
      <c r="B848" s="89" t="s">
        <v>1209</v>
      </c>
      <c r="C848" s="90"/>
      <c r="D848" s="98"/>
      <c r="E848" s="91" t="b">
        <v>0</v>
      </c>
      <c r="F848" s="92" t="s">
        <v>443</v>
      </c>
      <c r="G848" s="93" t="s">
        <v>443</v>
      </c>
      <c r="H848" s="94" t="s">
        <v>443</v>
      </c>
      <c r="I848" s="94" t="s">
        <v>443</v>
      </c>
      <c r="J848" s="119" t="s">
        <v>443</v>
      </c>
      <c r="K848" s="55"/>
      <c r="L848" s="124" t="s">
        <v>441</v>
      </c>
      <c r="M848" s="125" t="e">
        <v>#N/A</v>
      </c>
      <c r="N848" s="132" t="b">
        <v>0</v>
      </c>
      <c r="O848" s="123"/>
    </row>
    <row r="849" hidden="1" spans="2:15">
      <c r="B849" s="89" t="s">
        <v>1210</v>
      </c>
      <c r="C849" s="90"/>
      <c r="D849" s="98"/>
      <c r="E849" s="91" t="b">
        <v>0</v>
      </c>
      <c r="F849" s="92" t="s">
        <v>443</v>
      </c>
      <c r="G849" s="93" t="s">
        <v>443</v>
      </c>
      <c r="H849" s="94" t="s">
        <v>443</v>
      </c>
      <c r="I849" s="94" t="s">
        <v>443</v>
      </c>
      <c r="J849" s="119" t="s">
        <v>443</v>
      </c>
      <c r="K849" s="55"/>
      <c r="L849" s="124" t="s">
        <v>441</v>
      </c>
      <c r="M849" s="125" t="e">
        <v>#N/A</v>
      </c>
      <c r="N849" s="132" t="b">
        <v>0</v>
      </c>
      <c r="O849" s="123"/>
    </row>
    <row r="850" hidden="1" spans="2:15">
      <c r="B850" s="89" t="s">
        <v>1211</v>
      </c>
      <c r="C850" s="90"/>
      <c r="D850" s="98"/>
      <c r="E850" s="91" t="b">
        <v>0</v>
      </c>
      <c r="F850" s="92" t="s">
        <v>443</v>
      </c>
      <c r="G850" s="93" t="s">
        <v>443</v>
      </c>
      <c r="H850" s="94" t="s">
        <v>443</v>
      </c>
      <c r="I850" s="94" t="s">
        <v>443</v>
      </c>
      <c r="J850" s="119" t="s">
        <v>443</v>
      </c>
      <c r="K850" s="55"/>
      <c r="L850" s="124" t="s">
        <v>441</v>
      </c>
      <c r="M850" s="125" t="e">
        <v>#N/A</v>
      </c>
      <c r="N850" s="132" t="b">
        <v>0</v>
      </c>
      <c r="O850" s="123"/>
    </row>
    <row r="851" hidden="1" spans="2:15">
      <c r="B851" s="89" t="s">
        <v>1212</v>
      </c>
      <c r="C851" s="90"/>
      <c r="D851" s="98"/>
      <c r="E851" s="91" t="b">
        <v>0</v>
      </c>
      <c r="F851" s="92" t="s">
        <v>443</v>
      </c>
      <c r="G851" s="93" t="s">
        <v>443</v>
      </c>
      <c r="H851" s="94" t="s">
        <v>443</v>
      </c>
      <c r="I851" s="94" t="s">
        <v>443</v>
      </c>
      <c r="J851" s="119" t="s">
        <v>443</v>
      </c>
      <c r="K851" s="55"/>
      <c r="L851" s="124" t="s">
        <v>441</v>
      </c>
      <c r="M851" s="125" t="e">
        <v>#N/A</v>
      </c>
      <c r="N851" s="132" t="b">
        <v>0</v>
      </c>
      <c r="O851" s="123"/>
    </row>
    <row r="852" hidden="1" spans="2:15">
      <c r="B852" s="89" t="s">
        <v>1213</v>
      </c>
      <c r="C852" s="90"/>
      <c r="D852" s="98"/>
      <c r="E852" s="91" t="b">
        <v>0</v>
      </c>
      <c r="F852" s="92" t="s">
        <v>443</v>
      </c>
      <c r="G852" s="93" t="s">
        <v>443</v>
      </c>
      <c r="H852" s="94" t="s">
        <v>443</v>
      </c>
      <c r="I852" s="94" t="s">
        <v>443</v>
      </c>
      <c r="J852" s="119" t="s">
        <v>443</v>
      </c>
      <c r="K852" s="55"/>
      <c r="L852" s="124" t="s">
        <v>441</v>
      </c>
      <c r="M852" s="125" t="e">
        <v>#N/A</v>
      </c>
      <c r="N852" s="132" t="b">
        <v>0</v>
      </c>
      <c r="O852" s="123"/>
    </row>
    <row r="853" hidden="1" spans="2:15">
      <c r="B853" s="89" t="s">
        <v>1214</v>
      </c>
      <c r="C853" s="90"/>
      <c r="D853" s="98"/>
      <c r="E853" s="91" t="b">
        <v>0</v>
      </c>
      <c r="F853" s="92" t="s">
        <v>443</v>
      </c>
      <c r="G853" s="93" t="s">
        <v>443</v>
      </c>
      <c r="H853" s="94" t="s">
        <v>443</v>
      </c>
      <c r="I853" s="94" t="s">
        <v>443</v>
      </c>
      <c r="J853" s="119" t="s">
        <v>443</v>
      </c>
      <c r="K853" s="55"/>
      <c r="L853" s="124" t="s">
        <v>441</v>
      </c>
      <c r="M853" s="125" t="e">
        <v>#N/A</v>
      </c>
      <c r="N853" s="132" t="b">
        <v>0</v>
      </c>
      <c r="O853" s="123"/>
    </row>
    <row r="854" hidden="1" spans="2:15">
      <c r="B854" s="89" t="s">
        <v>1215</v>
      </c>
      <c r="C854" s="90"/>
      <c r="D854" s="98"/>
      <c r="E854" s="91" t="b">
        <v>0</v>
      </c>
      <c r="F854" s="92" t="s">
        <v>443</v>
      </c>
      <c r="G854" s="93" t="s">
        <v>443</v>
      </c>
      <c r="H854" s="94" t="s">
        <v>443</v>
      </c>
      <c r="I854" s="94" t="s">
        <v>443</v>
      </c>
      <c r="J854" s="119" t="s">
        <v>443</v>
      </c>
      <c r="K854" s="55"/>
      <c r="L854" s="124" t="s">
        <v>441</v>
      </c>
      <c r="M854" s="125" t="e">
        <v>#N/A</v>
      </c>
      <c r="N854" s="132" t="b">
        <v>0</v>
      </c>
      <c r="O854" s="123"/>
    </row>
    <row r="855" hidden="1" spans="2:15">
      <c r="B855" s="89" t="s">
        <v>1216</v>
      </c>
      <c r="C855" s="90"/>
      <c r="D855" s="98"/>
      <c r="E855" s="91" t="b">
        <v>0</v>
      </c>
      <c r="F855" s="92" t="s">
        <v>443</v>
      </c>
      <c r="G855" s="93" t="s">
        <v>443</v>
      </c>
      <c r="H855" s="94" t="s">
        <v>443</v>
      </c>
      <c r="I855" s="94" t="s">
        <v>443</v>
      </c>
      <c r="J855" s="119" t="s">
        <v>443</v>
      </c>
      <c r="K855" s="55"/>
      <c r="L855" s="124" t="s">
        <v>441</v>
      </c>
      <c r="M855" s="125" t="e">
        <v>#N/A</v>
      </c>
      <c r="N855" s="132" t="b">
        <v>0</v>
      </c>
      <c r="O855" s="123"/>
    </row>
    <row r="856" hidden="1" spans="2:15">
      <c r="B856" s="89" t="s">
        <v>1217</v>
      </c>
      <c r="C856" s="90"/>
      <c r="D856" s="98"/>
      <c r="E856" s="91" t="b">
        <v>0</v>
      </c>
      <c r="F856" s="92" t="s">
        <v>443</v>
      </c>
      <c r="G856" s="93" t="s">
        <v>443</v>
      </c>
      <c r="H856" s="94" t="s">
        <v>443</v>
      </c>
      <c r="I856" s="94" t="s">
        <v>443</v>
      </c>
      <c r="J856" s="119" t="s">
        <v>443</v>
      </c>
      <c r="K856" s="55"/>
      <c r="L856" s="124" t="s">
        <v>441</v>
      </c>
      <c r="M856" s="125" t="e">
        <v>#N/A</v>
      </c>
      <c r="N856" s="132" t="b">
        <v>0</v>
      </c>
      <c r="O856" s="123"/>
    </row>
    <row r="857" hidden="1" spans="2:15">
      <c r="B857" s="89" t="s">
        <v>1218</v>
      </c>
      <c r="C857" s="90"/>
      <c r="D857" s="98"/>
      <c r="E857" s="91" t="b">
        <v>0</v>
      </c>
      <c r="F857" s="92" t="s">
        <v>443</v>
      </c>
      <c r="G857" s="93" t="s">
        <v>443</v>
      </c>
      <c r="H857" s="94" t="s">
        <v>443</v>
      </c>
      <c r="I857" s="94" t="s">
        <v>443</v>
      </c>
      <c r="J857" s="119" t="s">
        <v>443</v>
      </c>
      <c r="K857" s="55"/>
      <c r="L857" s="124" t="s">
        <v>441</v>
      </c>
      <c r="M857" s="125" t="e">
        <v>#N/A</v>
      </c>
      <c r="N857" s="132" t="b">
        <v>0</v>
      </c>
      <c r="O857" s="123"/>
    </row>
    <row r="858" hidden="1" spans="2:15">
      <c r="B858" s="89" t="s">
        <v>1219</v>
      </c>
      <c r="C858" s="90"/>
      <c r="D858" s="98"/>
      <c r="E858" s="91" t="b">
        <v>0</v>
      </c>
      <c r="F858" s="92" t="s">
        <v>443</v>
      </c>
      <c r="G858" s="93" t="s">
        <v>443</v>
      </c>
      <c r="H858" s="94" t="s">
        <v>443</v>
      </c>
      <c r="I858" s="94" t="s">
        <v>443</v>
      </c>
      <c r="J858" s="119" t="s">
        <v>443</v>
      </c>
      <c r="K858" s="55"/>
      <c r="L858" s="124" t="s">
        <v>441</v>
      </c>
      <c r="M858" s="125" t="e">
        <v>#N/A</v>
      </c>
      <c r="N858" s="132" t="b">
        <v>0</v>
      </c>
      <c r="O858" s="123"/>
    </row>
    <row r="859" hidden="1" spans="2:15">
      <c r="B859" s="89" t="s">
        <v>1220</v>
      </c>
      <c r="C859" s="90"/>
      <c r="D859" s="98"/>
      <c r="E859" s="91" t="b">
        <v>0</v>
      </c>
      <c r="F859" s="92" t="s">
        <v>443</v>
      </c>
      <c r="G859" s="93" t="s">
        <v>443</v>
      </c>
      <c r="H859" s="94" t="s">
        <v>443</v>
      </c>
      <c r="I859" s="94" t="s">
        <v>443</v>
      </c>
      <c r="J859" s="119" t="s">
        <v>443</v>
      </c>
      <c r="K859" s="55"/>
      <c r="L859" s="124" t="s">
        <v>441</v>
      </c>
      <c r="M859" s="125" t="e">
        <v>#N/A</v>
      </c>
      <c r="N859" s="132" t="b">
        <v>0</v>
      </c>
      <c r="O859" s="123"/>
    </row>
    <row r="860" hidden="1" spans="2:15">
      <c r="B860" s="89" t="s">
        <v>1221</v>
      </c>
      <c r="C860" s="90"/>
      <c r="D860" s="98"/>
      <c r="E860" s="91" t="b">
        <v>0</v>
      </c>
      <c r="F860" s="92" t="s">
        <v>443</v>
      </c>
      <c r="G860" s="93" t="s">
        <v>443</v>
      </c>
      <c r="H860" s="94" t="s">
        <v>443</v>
      </c>
      <c r="I860" s="94" t="s">
        <v>443</v>
      </c>
      <c r="J860" s="119" t="s">
        <v>443</v>
      </c>
      <c r="K860" s="55"/>
      <c r="L860" s="124" t="s">
        <v>441</v>
      </c>
      <c r="M860" s="125" t="e">
        <v>#N/A</v>
      </c>
      <c r="N860" s="132" t="b">
        <v>0</v>
      </c>
      <c r="O860" s="123"/>
    </row>
    <row r="861" hidden="1" spans="2:15">
      <c r="B861" s="89" t="s">
        <v>1222</v>
      </c>
      <c r="C861" s="90"/>
      <c r="D861" s="98"/>
      <c r="E861" s="91" t="b">
        <v>0</v>
      </c>
      <c r="F861" s="92" t="s">
        <v>443</v>
      </c>
      <c r="G861" s="93" t="s">
        <v>443</v>
      </c>
      <c r="H861" s="94" t="s">
        <v>443</v>
      </c>
      <c r="I861" s="94" t="s">
        <v>443</v>
      </c>
      <c r="J861" s="119" t="s">
        <v>443</v>
      </c>
      <c r="K861" s="55"/>
      <c r="L861" s="124" t="s">
        <v>441</v>
      </c>
      <c r="M861" s="125" t="e">
        <v>#N/A</v>
      </c>
      <c r="N861" s="132" t="b">
        <v>0</v>
      </c>
      <c r="O861" s="123"/>
    </row>
    <row r="862" hidden="1" spans="2:15">
      <c r="B862" s="89" t="s">
        <v>1223</v>
      </c>
      <c r="C862" s="90"/>
      <c r="D862" s="98"/>
      <c r="E862" s="91" t="b">
        <v>0</v>
      </c>
      <c r="F862" s="92" t="s">
        <v>443</v>
      </c>
      <c r="G862" s="93" t="s">
        <v>443</v>
      </c>
      <c r="H862" s="94" t="s">
        <v>443</v>
      </c>
      <c r="I862" s="94" t="s">
        <v>443</v>
      </c>
      <c r="J862" s="119" t="s">
        <v>443</v>
      </c>
      <c r="K862" s="55"/>
      <c r="L862" s="124" t="s">
        <v>441</v>
      </c>
      <c r="M862" s="125" t="e">
        <v>#N/A</v>
      </c>
      <c r="N862" s="132" t="b">
        <v>0</v>
      </c>
      <c r="O862" s="123"/>
    </row>
    <row r="863" hidden="1" spans="2:15">
      <c r="B863" s="89" t="s">
        <v>1224</v>
      </c>
      <c r="C863" s="90"/>
      <c r="D863" s="98"/>
      <c r="E863" s="91" t="b">
        <v>0</v>
      </c>
      <c r="F863" s="92" t="s">
        <v>443</v>
      </c>
      <c r="G863" s="93" t="s">
        <v>443</v>
      </c>
      <c r="H863" s="94" t="s">
        <v>443</v>
      </c>
      <c r="I863" s="94" t="s">
        <v>443</v>
      </c>
      <c r="J863" s="119" t="s">
        <v>443</v>
      </c>
      <c r="K863" s="55"/>
      <c r="L863" s="124" t="s">
        <v>441</v>
      </c>
      <c r="M863" s="125" t="e">
        <v>#N/A</v>
      </c>
      <c r="N863" s="132" t="b">
        <v>0</v>
      </c>
      <c r="O863" s="123"/>
    </row>
    <row r="864" hidden="1" spans="2:15">
      <c r="B864" s="89" t="s">
        <v>1225</v>
      </c>
      <c r="C864" s="90"/>
      <c r="D864" s="98"/>
      <c r="E864" s="91" t="b">
        <v>0</v>
      </c>
      <c r="F864" s="92" t="s">
        <v>443</v>
      </c>
      <c r="G864" s="93" t="s">
        <v>443</v>
      </c>
      <c r="H864" s="94" t="s">
        <v>443</v>
      </c>
      <c r="I864" s="94" t="s">
        <v>443</v>
      </c>
      <c r="J864" s="119" t="s">
        <v>443</v>
      </c>
      <c r="K864" s="55"/>
      <c r="L864" s="124" t="s">
        <v>441</v>
      </c>
      <c r="M864" s="125" t="e">
        <v>#N/A</v>
      </c>
      <c r="N864" s="132" t="b">
        <v>0</v>
      </c>
      <c r="O864" s="123"/>
    </row>
    <row r="865" hidden="1" spans="2:15">
      <c r="B865" s="89" t="s">
        <v>1226</v>
      </c>
      <c r="C865" s="90"/>
      <c r="D865" s="98"/>
      <c r="E865" s="91" t="b">
        <v>0</v>
      </c>
      <c r="F865" s="92" t="s">
        <v>443</v>
      </c>
      <c r="G865" s="93" t="s">
        <v>443</v>
      </c>
      <c r="H865" s="94" t="s">
        <v>443</v>
      </c>
      <c r="I865" s="94" t="s">
        <v>443</v>
      </c>
      <c r="J865" s="119" t="s">
        <v>443</v>
      </c>
      <c r="K865" s="55"/>
      <c r="L865" s="124" t="s">
        <v>441</v>
      </c>
      <c r="M865" s="125" t="e">
        <v>#N/A</v>
      </c>
      <c r="N865" s="132" t="b">
        <v>0</v>
      </c>
      <c r="O865" s="123"/>
    </row>
    <row r="866" hidden="1" spans="2:15">
      <c r="B866" s="89" t="s">
        <v>1227</v>
      </c>
      <c r="C866" s="90"/>
      <c r="D866" s="98"/>
      <c r="E866" s="91" t="b">
        <v>0</v>
      </c>
      <c r="F866" s="92" t="s">
        <v>443</v>
      </c>
      <c r="G866" s="93" t="s">
        <v>443</v>
      </c>
      <c r="H866" s="94" t="s">
        <v>443</v>
      </c>
      <c r="I866" s="94" t="s">
        <v>443</v>
      </c>
      <c r="J866" s="119" t="s">
        <v>443</v>
      </c>
      <c r="K866" s="55"/>
      <c r="L866" s="124" t="s">
        <v>441</v>
      </c>
      <c r="M866" s="125" t="e">
        <v>#N/A</v>
      </c>
      <c r="N866" s="132" t="b">
        <v>0</v>
      </c>
      <c r="O866" s="123"/>
    </row>
    <row r="867" hidden="1" spans="2:15">
      <c r="B867" s="89" t="s">
        <v>1228</v>
      </c>
      <c r="C867" s="90"/>
      <c r="D867" s="98"/>
      <c r="E867" s="91" t="b">
        <v>0</v>
      </c>
      <c r="F867" s="92" t="s">
        <v>443</v>
      </c>
      <c r="G867" s="93" t="s">
        <v>443</v>
      </c>
      <c r="H867" s="94" t="s">
        <v>443</v>
      </c>
      <c r="I867" s="94" t="s">
        <v>443</v>
      </c>
      <c r="J867" s="119" t="s">
        <v>443</v>
      </c>
      <c r="K867" s="55"/>
      <c r="L867" s="124" t="s">
        <v>441</v>
      </c>
      <c r="M867" s="125" t="e">
        <v>#N/A</v>
      </c>
      <c r="N867" s="132" t="b">
        <v>0</v>
      </c>
      <c r="O867" s="123"/>
    </row>
    <row r="868" hidden="1" spans="2:15">
      <c r="B868" s="89" t="s">
        <v>1229</v>
      </c>
      <c r="C868" s="90"/>
      <c r="D868" s="98"/>
      <c r="E868" s="91" t="b">
        <v>0</v>
      </c>
      <c r="F868" s="92" t="s">
        <v>443</v>
      </c>
      <c r="G868" s="93" t="s">
        <v>443</v>
      </c>
      <c r="H868" s="94" t="s">
        <v>443</v>
      </c>
      <c r="I868" s="94" t="s">
        <v>443</v>
      </c>
      <c r="J868" s="119" t="s">
        <v>443</v>
      </c>
      <c r="K868" s="55"/>
      <c r="L868" s="124" t="s">
        <v>441</v>
      </c>
      <c r="M868" s="125" t="e">
        <v>#N/A</v>
      </c>
      <c r="N868" s="132" t="b">
        <v>0</v>
      </c>
      <c r="O868" s="123"/>
    </row>
    <row r="869" hidden="1" spans="2:15">
      <c r="B869" s="89" t="s">
        <v>1230</v>
      </c>
      <c r="C869" s="90"/>
      <c r="D869" s="98"/>
      <c r="E869" s="91" t="b">
        <v>0</v>
      </c>
      <c r="F869" s="92" t="s">
        <v>443</v>
      </c>
      <c r="G869" s="93" t="s">
        <v>443</v>
      </c>
      <c r="H869" s="94" t="s">
        <v>443</v>
      </c>
      <c r="I869" s="94" t="s">
        <v>443</v>
      </c>
      <c r="J869" s="119" t="s">
        <v>443</v>
      </c>
      <c r="K869" s="55"/>
      <c r="L869" s="124" t="s">
        <v>441</v>
      </c>
      <c r="M869" s="125" t="e">
        <v>#N/A</v>
      </c>
      <c r="N869" s="132" t="b">
        <v>0</v>
      </c>
      <c r="O869" s="123"/>
    </row>
    <row r="870" hidden="1" spans="2:15">
      <c r="B870" s="89" t="s">
        <v>1231</v>
      </c>
      <c r="C870" s="90"/>
      <c r="D870" s="98"/>
      <c r="E870" s="91" t="b">
        <v>0</v>
      </c>
      <c r="F870" s="92" t="s">
        <v>443</v>
      </c>
      <c r="G870" s="93" t="s">
        <v>443</v>
      </c>
      <c r="H870" s="94" t="s">
        <v>443</v>
      </c>
      <c r="I870" s="94" t="s">
        <v>443</v>
      </c>
      <c r="J870" s="119" t="s">
        <v>443</v>
      </c>
      <c r="K870" s="55"/>
      <c r="L870" s="124" t="s">
        <v>441</v>
      </c>
      <c r="M870" s="125" t="e">
        <v>#N/A</v>
      </c>
      <c r="N870" s="132" t="b">
        <v>0</v>
      </c>
      <c r="O870" s="123"/>
    </row>
    <row r="871" hidden="1" spans="2:15">
      <c r="B871" s="89" t="s">
        <v>1232</v>
      </c>
      <c r="C871" s="90"/>
      <c r="D871" s="98"/>
      <c r="E871" s="91" t="b">
        <v>0</v>
      </c>
      <c r="F871" s="92" t="s">
        <v>443</v>
      </c>
      <c r="G871" s="93" t="s">
        <v>443</v>
      </c>
      <c r="H871" s="94" t="s">
        <v>443</v>
      </c>
      <c r="I871" s="94" t="s">
        <v>443</v>
      </c>
      <c r="J871" s="119" t="s">
        <v>443</v>
      </c>
      <c r="K871" s="55"/>
      <c r="L871" s="124" t="s">
        <v>441</v>
      </c>
      <c r="M871" s="125" t="e">
        <v>#N/A</v>
      </c>
      <c r="N871" s="132" t="b">
        <v>0</v>
      </c>
      <c r="O871" s="123"/>
    </row>
    <row r="872" hidden="1" spans="2:15">
      <c r="B872" s="89" t="s">
        <v>1233</v>
      </c>
      <c r="C872" s="90"/>
      <c r="D872" s="98"/>
      <c r="E872" s="91" t="b">
        <v>0</v>
      </c>
      <c r="F872" s="92" t="s">
        <v>443</v>
      </c>
      <c r="G872" s="93" t="s">
        <v>443</v>
      </c>
      <c r="H872" s="94" t="s">
        <v>443</v>
      </c>
      <c r="I872" s="94" t="s">
        <v>443</v>
      </c>
      <c r="J872" s="119" t="s">
        <v>443</v>
      </c>
      <c r="K872" s="55"/>
      <c r="L872" s="124" t="s">
        <v>441</v>
      </c>
      <c r="M872" s="125" t="e">
        <v>#N/A</v>
      </c>
      <c r="N872" s="132" t="b">
        <v>0</v>
      </c>
      <c r="O872" s="123"/>
    </row>
    <row r="873" hidden="1" spans="2:15">
      <c r="B873" s="89" t="s">
        <v>1234</v>
      </c>
      <c r="C873" s="90"/>
      <c r="D873" s="98"/>
      <c r="E873" s="91" t="b">
        <v>0</v>
      </c>
      <c r="F873" s="92" t="s">
        <v>443</v>
      </c>
      <c r="G873" s="93" t="s">
        <v>443</v>
      </c>
      <c r="H873" s="94" t="s">
        <v>443</v>
      </c>
      <c r="I873" s="94" t="s">
        <v>443</v>
      </c>
      <c r="J873" s="119" t="s">
        <v>443</v>
      </c>
      <c r="K873" s="55"/>
      <c r="L873" s="124" t="s">
        <v>441</v>
      </c>
      <c r="M873" s="125" t="e">
        <v>#N/A</v>
      </c>
      <c r="N873" s="132" t="b">
        <v>0</v>
      </c>
      <c r="O873" s="123"/>
    </row>
    <row r="874" hidden="1" spans="2:15">
      <c r="B874" s="89" t="s">
        <v>1235</v>
      </c>
      <c r="C874" s="90"/>
      <c r="D874" s="98"/>
      <c r="E874" s="91" t="b">
        <v>0</v>
      </c>
      <c r="F874" s="92" t="s">
        <v>443</v>
      </c>
      <c r="G874" s="93" t="s">
        <v>443</v>
      </c>
      <c r="H874" s="94" t="s">
        <v>443</v>
      </c>
      <c r="I874" s="94" t="s">
        <v>443</v>
      </c>
      <c r="J874" s="119" t="s">
        <v>443</v>
      </c>
      <c r="K874" s="55"/>
      <c r="L874" s="124" t="s">
        <v>441</v>
      </c>
      <c r="M874" s="125" t="e">
        <v>#N/A</v>
      </c>
      <c r="N874" s="132" t="b">
        <v>0</v>
      </c>
      <c r="O874" s="123"/>
    </row>
    <row r="875" hidden="1" spans="2:15">
      <c r="B875" s="89" t="s">
        <v>1236</v>
      </c>
      <c r="C875" s="90"/>
      <c r="D875" s="98"/>
      <c r="E875" s="91" t="b">
        <v>0</v>
      </c>
      <c r="F875" s="92" t="s">
        <v>443</v>
      </c>
      <c r="G875" s="93" t="s">
        <v>443</v>
      </c>
      <c r="H875" s="94" t="s">
        <v>443</v>
      </c>
      <c r="I875" s="94" t="s">
        <v>443</v>
      </c>
      <c r="J875" s="119" t="s">
        <v>443</v>
      </c>
      <c r="K875" s="55"/>
      <c r="L875" s="124" t="s">
        <v>441</v>
      </c>
      <c r="M875" s="125" t="e">
        <v>#N/A</v>
      </c>
      <c r="N875" s="132" t="b">
        <v>0</v>
      </c>
      <c r="O875" s="123"/>
    </row>
    <row r="876" hidden="1" spans="2:15">
      <c r="B876" s="89" t="s">
        <v>1237</v>
      </c>
      <c r="C876" s="90"/>
      <c r="D876" s="98"/>
      <c r="E876" s="91" t="b">
        <v>0</v>
      </c>
      <c r="F876" s="92" t="s">
        <v>443</v>
      </c>
      <c r="G876" s="93" t="s">
        <v>443</v>
      </c>
      <c r="H876" s="94" t="s">
        <v>443</v>
      </c>
      <c r="I876" s="94" t="s">
        <v>443</v>
      </c>
      <c r="J876" s="119" t="s">
        <v>443</v>
      </c>
      <c r="K876" s="55"/>
      <c r="L876" s="124" t="s">
        <v>441</v>
      </c>
      <c r="M876" s="125" t="e">
        <v>#N/A</v>
      </c>
      <c r="N876" s="132" t="b">
        <v>0</v>
      </c>
      <c r="O876" s="123"/>
    </row>
    <row r="877" hidden="1" spans="2:15">
      <c r="B877" s="89" t="s">
        <v>1238</v>
      </c>
      <c r="C877" s="90"/>
      <c r="D877" s="98"/>
      <c r="E877" s="91" t="b">
        <v>0</v>
      </c>
      <c r="F877" s="92" t="s">
        <v>443</v>
      </c>
      <c r="G877" s="93" t="s">
        <v>443</v>
      </c>
      <c r="H877" s="94" t="s">
        <v>443</v>
      </c>
      <c r="I877" s="94" t="s">
        <v>443</v>
      </c>
      <c r="J877" s="119" t="s">
        <v>443</v>
      </c>
      <c r="K877" s="55"/>
      <c r="L877" s="124" t="s">
        <v>441</v>
      </c>
      <c r="M877" s="125" t="e">
        <v>#N/A</v>
      </c>
      <c r="N877" s="132" t="b">
        <v>0</v>
      </c>
      <c r="O877" s="123"/>
    </row>
    <row r="878" hidden="1" spans="2:15">
      <c r="B878" s="89" t="s">
        <v>1239</v>
      </c>
      <c r="C878" s="90"/>
      <c r="D878" s="98"/>
      <c r="E878" s="91" t="b">
        <v>0</v>
      </c>
      <c r="F878" s="92" t="s">
        <v>443</v>
      </c>
      <c r="G878" s="93" t="s">
        <v>443</v>
      </c>
      <c r="H878" s="94" t="s">
        <v>443</v>
      </c>
      <c r="I878" s="94" t="s">
        <v>443</v>
      </c>
      <c r="J878" s="119" t="s">
        <v>443</v>
      </c>
      <c r="K878" s="55"/>
      <c r="L878" s="124" t="s">
        <v>441</v>
      </c>
      <c r="M878" s="125" t="e">
        <v>#N/A</v>
      </c>
      <c r="N878" s="132" t="b">
        <v>0</v>
      </c>
      <c r="O878" s="123"/>
    </row>
    <row r="879" hidden="1" spans="2:15">
      <c r="B879" s="89" t="s">
        <v>1240</v>
      </c>
      <c r="C879" s="90"/>
      <c r="D879" s="98"/>
      <c r="E879" s="91" t="b">
        <v>0</v>
      </c>
      <c r="F879" s="92" t="s">
        <v>443</v>
      </c>
      <c r="G879" s="93" t="s">
        <v>443</v>
      </c>
      <c r="H879" s="94" t="s">
        <v>443</v>
      </c>
      <c r="I879" s="94" t="s">
        <v>443</v>
      </c>
      <c r="J879" s="119" t="s">
        <v>443</v>
      </c>
      <c r="K879" s="55"/>
      <c r="L879" s="124" t="s">
        <v>441</v>
      </c>
      <c r="M879" s="125" t="e">
        <v>#N/A</v>
      </c>
      <c r="N879" s="132" t="b">
        <v>0</v>
      </c>
      <c r="O879" s="123"/>
    </row>
    <row r="880" hidden="1" spans="2:15">
      <c r="B880" s="89" t="s">
        <v>1241</v>
      </c>
      <c r="C880" s="90"/>
      <c r="D880" s="98"/>
      <c r="E880" s="91" t="b">
        <v>0</v>
      </c>
      <c r="F880" s="92" t="s">
        <v>443</v>
      </c>
      <c r="G880" s="93" t="s">
        <v>443</v>
      </c>
      <c r="H880" s="94" t="s">
        <v>443</v>
      </c>
      <c r="I880" s="94" t="s">
        <v>443</v>
      </c>
      <c r="J880" s="119" t="s">
        <v>443</v>
      </c>
      <c r="K880" s="55"/>
      <c r="L880" s="124" t="s">
        <v>441</v>
      </c>
      <c r="M880" s="125" t="e">
        <v>#N/A</v>
      </c>
      <c r="N880" s="132" t="b">
        <v>0</v>
      </c>
      <c r="O880" s="123"/>
    </row>
    <row r="881" hidden="1" spans="2:15">
      <c r="B881" s="89" t="s">
        <v>1242</v>
      </c>
      <c r="C881" s="90"/>
      <c r="D881" s="98"/>
      <c r="E881" s="91" t="b">
        <v>0</v>
      </c>
      <c r="F881" s="92" t="s">
        <v>443</v>
      </c>
      <c r="G881" s="93" t="s">
        <v>443</v>
      </c>
      <c r="H881" s="94" t="s">
        <v>443</v>
      </c>
      <c r="I881" s="94" t="s">
        <v>443</v>
      </c>
      <c r="J881" s="119" t="s">
        <v>443</v>
      </c>
      <c r="K881" s="55"/>
      <c r="L881" s="124" t="s">
        <v>441</v>
      </c>
      <c r="M881" s="125" t="e">
        <v>#N/A</v>
      </c>
      <c r="N881" s="132" t="b">
        <v>0</v>
      </c>
      <c r="O881" s="123"/>
    </row>
    <row r="882" hidden="1" spans="2:15">
      <c r="B882" s="89" t="s">
        <v>1243</v>
      </c>
      <c r="C882" s="90"/>
      <c r="D882" s="98"/>
      <c r="E882" s="91" t="b">
        <v>0</v>
      </c>
      <c r="F882" s="92" t="s">
        <v>443</v>
      </c>
      <c r="G882" s="93" t="s">
        <v>443</v>
      </c>
      <c r="H882" s="94" t="s">
        <v>443</v>
      </c>
      <c r="I882" s="94" t="s">
        <v>443</v>
      </c>
      <c r="J882" s="119" t="s">
        <v>443</v>
      </c>
      <c r="K882" s="55"/>
      <c r="L882" s="124" t="s">
        <v>441</v>
      </c>
      <c r="M882" s="125" t="e">
        <v>#N/A</v>
      </c>
      <c r="N882" s="132" t="b">
        <v>0</v>
      </c>
      <c r="O882" s="123"/>
    </row>
    <row r="883" hidden="1" spans="2:15">
      <c r="B883" s="89" t="s">
        <v>1244</v>
      </c>
      <c r="C883" s="90"/>
      <c r="D883" s="98"/>
      <c r="E883" s="91" t="b">
        <v>0</v>
      </c>
      <c r="F883" s="92" t="s">
        <v>443</v>
      </c>
      <c r="G883" s="93" t="s">
        <v>443</v>
      </c>
      <c r="H883" s="94" t="s">
        <v>443</v>
      </c>
      <c r="I883" s="94" t="s">
        <v>443</v>
      </c>
      <c r="J883" s="119" t="s">
        <v>443</v>
      </c>
      <c r="K883" s="55"/>
      <c r="L883" s="124" t="s">
        <v>441</v>
      </c>
      <c r="M883" s="125" t="e">
        <v>#N/A</v>
      </c>
      <c r="N883" s="132" t="b">
        <v>0</v>
      </c>
      <c r="O883" s="123"/>
    </row>
    <row r="884" hidden="1" spans="2:15">
      <c r="B884" s="89" t="s">
        <v>1245</v>
      </c>
      <c r="C884" s="90"/>
      <c r="D884" s="98"/>
      <c r="E884" s="91" t="b">
        <v>0</v>
      </c>
      <c r="F884" s="92" t="s">
        <v>443</v>
      </c>
      <c r="G884" s="93" t="s">
        <v>443</v>
      </c>
      <c r="H884" s="94" t="s">
        <v>443</v>
      </c>
      <c r="I884" s="94" t="s">
        <v>443</v>
      </c>
      <c r="J884" s="119" t="s">
        <v>443</v>
      </c>
      <c r="K884" s="55"/>
      <c r="L884" s="124" t="s">
        <v>441</v>
      </c>
      <c r="M884" s="125" t="e">
        <v>#N/A</v>
      </c>
      <c r="N884" s="132" t="b">
        <v>0</v>
      </c>
      <c r="O884" s="123"/>
    </row>
    <row r="885" hidden="1" spans="2:15">
      <c r="B885" s="89" t="s">
        <v>1246</v>
      </c>
      <c r="C885" s="90"/>
      <c r="D885" s="98"/>
      <c r="E885" s="91" t="b">
        <v>0</v>
      </c>
      <c r="F885" s="92" t="s">
        <v>443</v>
      </c>
      <c r="G885" s="93" t="s">
        <v>443</v>
      </c>
      <c r="H885" s="94" t="s">
        <v>443</v>
      </c>
      <c r="I885" s="94" t="s">
        <v>443</v>
      </c>
      <c r="J885" s="119" t="s">
        <v>443</v>
      </c>
      <c r="K885" s="55"/>
      <c r="L885" s="124" t="s">
        <v>441</v>
      </c>
      <c r="M885" s="125" t="e">
        <v>#N/A</v>
      </c>
      <c r="N885" s="132" t="b">
        <v>0</v>
      </c>
      <c r="O885" s="123"/>
    </row>
    <row r="886" hidden="1" spans="2:15">
      <c r="B886" s="89" t="s">
        <v>1247</v>
      </c>
      <c r="C886" s="90"/>
      <c r="D886" s="98"/>
      <c r="E886" s="91" t="b">
        <v>0</v>
      </c>
      <c r="F886" s="92" t="s">
        <v>443</v>
      </c>
      <c r="G886" s="93" t="s">
        <v>443</v>
      </c>
      <c r="H886" s="94" t="s">
        <v>443</v>
      </c>
      <c r="I886" s="94" t="s">
        <v>443</v>
      </c>
      <c r="J886" s="119" t="s">
        <v>443</v>
      </c>
      <c r="K886" s="55"/>
      <c r="L886" s="124" t="s">
        <v>441</v>
      </c>
      <c r="M886" s="125" t="e">
        <v>#N/A</v>
      </c>
      <c r="N886" s="132" t="b">
        <v>0</v>
      </c>
      <c r="O886" s="123"/>
    </row>
    <row r="887" hidden="1" spans="2:15">
      <c r="B887" s="89" t="s">
        <v>1248</v>
      </c>
      <c r="C887" s="90"/>
      <c r="D887" s="98"/>
      <c r="E887" s="91" t="b">
        <v>0</v>
      </c>
      <c r="F887" s="92" t="s">
        <v>443</v>
      </c>
      <c r="G887" s="93" t="s">
        <v>443</v>
      </c>
      <c r="H887" s="94" t="s">
        <v>443</v>
      </c>
      <c r="I887" s="94" t="s">
        <v>443</v>
      </c>
      <c r="J887" s="119" t="s">
        <v>443</v>
      </c>
      <c r="K887" s="55"/>
      <c r="L887" s="124" t="s">
        <v>441</v>
      </c>
      <c r="M887" s="125" t="e">
        <v>#N/A</v>
      </c>
      <c r="N887" s="132" t="b">
        <v>0</v>
      </c>
      <c r="O887" s="123"/>
    </row>
    <row r="888" hidden="1" spans="2:15">
      <c r="B888" s="89" t="s">
        <v>1249</v>
      </c>
      <c r="C888" s="90"/>
      <c r="D888" s="98"/>
      <c r="E888" s="91" t="b">
        <v>0</v>
      </c>
      <c r="F888" s="92" t="s">
        <v>443</v>
      </c>
      <c r="G888" s="93" t="s">
        <v>443</v>
      </c>
      <c r="H888" s="94" t="s">
        <v>443</v>
      </c>
      <c r="I888" s="94" t="s">
        <v>443</v>
      </c>
      <c r="J888" s="119" t="s">
        <v>443</v>
      </c>
      <c r="K888" s="55"/>
      <c r="L888" s="124" t="s">
        <v>441</v>
      </c>
      <c r="M888" s="125" t="e">
        <v>#N/A</v>
      </c>
      <c r="N888" s="132" t="b">
        <v>0</v>
      </c>
      <c r="O888" s="123"/>
    </row>
    <row r="889" hidden="1" spans="2:15">
      <c r="B889" s="89" t="s">
        <v>1250</v>
      </c>
      <c r="C889" s="90"/>
      <c r="D889" s="98"/>
      <c r="E889" s="91" t="b">
        <v>0</v>
      </c>
      <c r="F889" s="92" t="s">
        <v>443</v>
      </c>
      <c r="G889" s="93" t="s">
        <v>443</v>
      </c>
      <c r="H889" s="94" t="s">
        <v>443</v>
      </c>
      <c r="I889" s="94" t="s">
        <v>443</v>
      </c>
      <c r="J889" s="119" t="s">
        <v>443</v>
      </c>
      <c r="K889" s="55"/>
      <c r="L889" s="124" t="s">
        <v>441</v>
      </c>
      <c r="M889" s="125" t="e">
        <v>#N/A</v>
      </c>
      <c r="N889" s="132" t="b">
        <v>0</v>
      </c>
      <c r="O889" s="123"/>
    </row>
    <row r="890" hidden="1" spans="2:15">
      <c r="B890" s="89" t="s">
        <v>1251</v>
      </c>
      <c r="C890" s="90"/>
      <c r="D890" s="98"/>
      <c r="E890" s="91" t="b">
        <v>0</v>
      </c>
      <c r="F890" s="92" t="s">
        <v>443</v>
      </c>
      <c r="G890" s="93" t="s">
        <v>443</v>
      </c>
      <c r="H890" s="94" t="s">
        <v>443</v>
      </c>
      <c r="I890" s="94" t="s">
        <v>443</v>
      </c>
      <c r="J890" s="119" t="s">
        <v>443</v>
      </c>
      <c r="K890" s="55"/>
      <c r="L890" s="124" t="s">
        <v>441</v>
      </c>
      <c r="M890" s="125" t="e">
        <v>#N/A</v>
      </c>
      <c r="N890" s="132" t="b">
        <v>0</v>
      </c>
      <c r="O890" s="123"/>
    </row>
    <row r="891" hidden="1" spans="2:15">
      <c r="B891" s="89" t="s">
        <v>1252</v>
      </c>
      <c r="C891" s="90"/>
      <c r="D891" s="98"/>
      <c r="E891" s="91" t="b">
        <v>0</v>
      </c>
      <c r="F891" s="92" t="s">
        <v>443</v>
      </c>
      <c r="G891" s="93" t="s">
        <v>443</v>
      </c>
      <c r="H891" s="94" t="s">
        <v>443</v>
      </c>
      <c r="I891" s="94" t="s">
        <v>443</v>
      </c>
      <c r="J891" s="119" t="s">
        <v>443</v>
      </c>
      <c r="K891" s="55"/>
      <c r="L891" s="124" t="s">
        <v>441</v>
      </c>
      <c r="M891" s="125" t="e">
        <v>#N/A</v>
      </c>
      <c r="N891" s="132" t="b">
        <v>0</v>
      </c>
      <c r="O891" s="123"/>
    </row>
    <row r="892" hidden="1" spans="2:15">
      <c r="B892" s="89" t="s">
        <v>1253</v>
      </c>
      <c r="C892" s="90"/>
      <c r="D892" s="98"/>
      <c r="E892" s="91" t="b">
        <v>0</v>
      </c>
      <c r="F892" s="92" t="s">
        <v>443</v>
      </c>
      <c r="G892" s="93" t="s">
        <v>443</v>
      </c>
      <c r="H892" s="94" t="s">
        <v>443</v>
      </c>
      <c r="I892" s="94" t="s">
        <v>443</v>
      </c>
      <c r="J892" s="119" t="s">
        <v>443</v>
      </c>
      <c r="K892" s="55"/>
      <c r="L892" s="124" t="s">
        <v>441</v>
      </c>
      <c r="M892" s="125" t="e">
        <v>#N/A</v>
      </c>
      <c r="N892" s="132" t="b">
        <v>0</v>
      </c>
      <c r="O892" s="123"/>
    </row>
    <row r="893" hidden="1" spans="2:15">
      <c r="B893" s="89" t="s">
        <v>1254</v>
      </c>
      <c r="C893" s="90"/>
      <c r="D893" s="98"/>
      <c r="E893" s="91" t="b">
        <v>0</v>
      </c>
      <c r="F893" s="92" t="s">
        <v>443</v>
      </c>
      <c r="G893" s="93" t="s">
        <v>443</v>
      </c>
      <c r="H893" s="94" t="s">
        <v>443</v>
      </c>
      <c r="I893" s="94" t="s">
        <v>443</v>
      </c>
      <c r="J893" s="119" t="s">
        <v>443</v>
      </c>
      <c r="K893" s="55"/>
      <c r="L893" s="124" t="s">
        <v>441</v>
      </c>
      <c r="M893" s="125" t="e">
        <v>#N/A</v>
      </c>
      <c r="N893" s="132" t="b">
        <v>0</v>
      </c>
      <c r="O893" s="123"/>
    </row>
    <row r="894" hidden="1" spans="2:15">
      <c r="B894" s="89" t="s">
        <v>1255</v>
      </c>
      <c r="C894" s="90"/>
      <c r="D894" s="98"/>
      <c r="E894" s="91" t="b">
        <v>0</v>
      </c>
      <c r="F894" s="92" t="s">
        <v>443</v>
      </c>
      <c r="G894" s="93" t="s">
        <v>443</v>
      </c>
      <c r="H894" s="94" t="s">
        <v>443</v>
      </c>
      <c r="I894" s="94" t="s">
        <v>443</v>
      </c>
      <c r="J894" s="119" t="s">
        <v>443</v>
      </c>
      <c r="K894" s="55"/>
      <c r="L894" s="124" t="s">
        <v>441</v>
      </c>
      <c r="M894" s="125" t="e">
        <v>#N/A</v>
      </c>
      <c r="N894" s="132" t="b">
        <v>0</v>
      </c>
      <c r="O894" s="123"/>
    </row>
    <row r="895" hidden="1" spans="2:15">
      <c r="B895" s="89" t="s">
        <v>1256</v>
      </c>
      <c r="C895" s="90"/>
      <c r="D895" s="98"/>
      <c r="E895" s="91" t="b">
        <v>0</v>
      </c>
      <c r="F895" s="92" t="s">
        <v>443</v>
      </c>
      <c r="G895" s="93" t="s">
        <v>443</v>
      </c>
      <c r="H895" s="94" t="s">
        <v>443</v>
      </c>
      <c r="I895" s="94" t="s">
        <v>443</v>
      </c>
      <c r="J895" s="119" t="s">
        <v>443</v>
      </c>
      <c r="K895" s="55"/>
      <c r="L895" s="124" t="s">
        <v>441</v>
      </c>
      <c r="M895" s="125" t="e">
        <v>#N/A</v>
      </c>
      <c r="N895" s="132" t="b">
        <v>0</v>
      </c>
      <c r="O895" s="123"/>
    </row>
    <row r="896" hidden="1" spans="2:15">
      <c r="B896" s="89" t="s">
        <v>1257</v>
      </c>
      <c r="C896" s="90"/>
      <c r="D896" s="98"/>
      <c r="E896" s="91" t="b">
        <v>0</v>
      </c>
      <c r="F896" s="92" t="s">
        <v>443</v>
      </c>
      <c r="G896" s="93" t="s">
        <v>443</v>
      </c>
      <c r="H896" s="94" t="s">
        <v>443</v>
      </c>
      <c r="I896" s="94" t="s">
        <v>443</v>
      </c>
      <c r="J896" s="119" t="s">
        <v>443</v>
      </c>
      <c r="K896" s="55"/>
      <c r="L896" s="124" t="s">
        <v>441</v>
      </c>
      <c r="M896" s="125" t="e">
        <v>#N/A</v>
      </c>
      <c r="N896" s="132" t="b">
        <v>0</v>
      </c>
      <c r="O896" s="123"/>
    </row>
    <row r="897" hidden="1" spans="2:15">
      <c r="B897" s="89" t="s">
        <v>1258</v>
      </c>
      <c r="C897" s="90"/>
      <c r="D897" s="98"/>
      <c r="E897" s="91" t="b">
        <v>0</v>
      </c>
      <c r="F897" s="92" t="s">
        <v>443</v>
      </c>
      <c r="G897" s="93" t="s">
        <v>443</v>
      </c>
      <c r="H897" s="94" t="s">
        <v>443</v>
      </c>
      <c r="I897" s="94" t="s">
        <v>443</v>
      </c>
      <c r="J897" s="119" t="s">
        <v>443</v>
      </c>
      <c r="K897" s="55"/>
      <c r="L897" s="124" t="s">
        <v>441</v>
      </c>
      <c r="M897" s="125" t="e">
        <v>#N/A</v>
      </c>
      <c r="N897" s="132" t="b">
        <v>0</v>
      </c>
      <c r="O897" s="123"/>
    </row>
    <row r="898" hidden="1" spans="2:15">
      <c r="B898" s="89" t="s">
        <v>1259</v>
      </c>
      <c r="C898" s="90"/>
      <c r="D898" s="98"/>
      <c r="E898" s="91" t="b">
        <v>0</v>
      </c>
      <c r="F898" s="92" t="s">
        <v>443</v>
      </c>
      <c r="G898" s="93" t="s">
        <v>443</v>
      </c>
      <c r="H898" s="94" t="s">
        <v>443</v>
      </c>
      <c r="I898" s="94" t="s">
        <v>443</v>
      </c>
      <c r="J898" s="119" t="s">
        <v>443</v>
      </c>
      <c r="K898" s="55"/>
      <c r="L898" s="124" t="s">
        <v>441</v>
      </c>
      <c r="M898" s="125" t="e">
        <v>#N/A</v>
      </c>
      <c r="N898" s="132" t="b">
        <v>0</v>
      </c>
      <c r="O898" s="123"/>
    </row>
    <row r="899" hidden="1" spans="2:15">
      <c r="B899" s="89" t="s">
        <v>1260</v>
      </c>
      <c r="C899" s="90"/>
      <c r="D899" s="98"/>
      <c r="E899" s="91" t="b">
        <v>0</v>
      </c>
      <c r="F899" s="92" t="s">
        <v>443</v>
      </c>
      <c r="G899" s="93" t="s">
        <v>443</v>
      </c>
      <c r="H899" s="94" t="s">
        <v>443</v>
      </c>
      <c r="I899" s="94" t="s">
        <v>443</v>
      </c>
      <c r="J899" s="119" t="s">
        <v>443</v>
      </c>
      <c r="K899" s="55"/>
      <c r="L899" s="124" t="s">
        <v>441</v>
      </c>
      <c r="M899" s="125" t="e">
        <v>#N/A</v>
      </c>
      <c r="N899" s="132" t="b">
        <v>0</v>
      </c>
      <c r="O899" s="123"/>
    </row>
    <row r="900" hidden="1" spans="2:15">
      <c r="B900" s="89" t="s">
        <v>1261</v>
      </c>
      <c r="C900" s="90"/>
      <c r="D900" s="98"/>
      <c r="E900" s="91" t="b">
        <v>0</v>
      </c>
      <c r="F900" s="92" t="s">
        <v>443</v>
      </c>
      <c r="G900" s="93" t="s">
        <v>443</v>
      </c>
      <c r="H900" s="94" t="s">
        <v>443</v>
      </c>
      <c r="I900" s="94" t="s">
        <v>443</v>
      </c>
      <c r="J900" s="119" t="s">
        <v>443</v>
      </c>
      <c r="K900" s="55"/>
      <c r="L900" s="124" t="s">
        <v>441</v>
      </c>
      <c r="M900" s="125" t="e">
        <v>#N/A</v>
      </c>
      <c r="N900" s="132" t="b">
        <v>0</v>
      </c>
      <c r="O900" s="123"/>
    </row>
    <row r="901" hidden="1" spans="2:15">
      <c r="B901" s="89" t="s">
        <v>1262</v>
      </c>
      <c r="C901" s="90"/>
      <c r="D901" s="98"/>
      <c r="E901" s="91" t="b">
        <v>0</v>
      </c>
      <c r="F901" s="92" t="s">
        <v>443</v>
      </c>
      <c r="G901" s="93" t="s">
        <v>443</v>
      </c>
      <c r="H901" s="94" t="s">
        <v>443</v>
      </c>
      <c r="I901" s="94" t="s">
        <v>443</v>
      </c>
      <c r="J901" s="119" t="s">
        <v>443</v>
      </c>
      <c r="K901" s="55"/>
      <c r="L901" s="124" t="s">
        <v>441</v>
      </c>
      <c r="M901" s="125" t="e">
        <v>#N/A</v>
      </c>
      <c r="N901" s="132" t="b">
        <v>0</v>
      </c>
      <c r="O901" s="123"/>
    </row>
    <row r="902" hidden="1" spans="2:15">
      <c r="B902" s="89" t="s">
        <v>1263</v>
      </c>
      <c r="C902" s="90"/>
      <c r="D902" s="98"/>
      <c r="E902" s="91" t="b">
        <v>0</v>
      </c>
      <c r="F902" s="92" t="s">
        <v>443</v>
      </c>
      <c r="G902" s="93" t="s">
        <v>443</v>
      </c>
      <c r="H902" s="94" t="s">
        <v>443</v>
      </c>
      <c r="I902" s="94" t="s">
        <v>443</v>
      </c>
      <c r="J902" s="119" t="s">
        <v>443</v>
      </c>
      <c r="K902" s="55"/>
      <c r="L902" s="124" t="s">
        <v>441</v>
      </c>
      <c r="M902" s="125" t="e">
        <v>#N/A</v>
      </c>
      <c r="N902" s="132" t="b">
        <v>0</v>
      </c>
      <c r="O902" s="123"/>
    </row>
    <row r="903" hidden="1" spans="2:15">
      <c r="B903" s="89" t="s">
        <v>1264</v>
      </c>
      <c r="C903" s="90"/>
      <c r="D903" s="98"/>
      <c r="E903" s="91" t="b">
        <v>0</v>
      </c>
      <c r="F903" s="92" t="s">
        <v>443</v>
      </c>
      <c r="G903" s="93" t="s">
        <v>443</v>
      </c>
      <c r="H903" s="94" t="s">
        <v>443</v>
      </c>
      <c r="I903" s="94" t="s">
        <v>443</v>
      </c>
      <c r="J903" s="119" t="s">
        <v>443</v>
      </c>
      <c r="K903" s="55"/>
      <c r="L903" s="124" t="s">
        <v>441</v>
      </c>
      <c r="M903" s="125" t="e">
        <v>#N/A</v>
      </c>
      <c r="N903" s="132" t="b">
        <v>0</v>
      </c>
      <c r="O903" s="123"/>
    </row>
    <row r="904" hidden="1" spans="2:15">
      <c r="B904" s="89" t="s">
        <v>1265</v>
      </c>
      <c r="C904" s="90"/>
      <c r="D904" s="98"/>
      <c r="E904" s="91" t="b">
        <v>0</v>
      </c>
      <c r="F904" s="92" t="s">
        <v>443</v>
      </c>
      <c r="G904" s="93" t="s">
        <v>443</v>
      </c>
      <c r="H904" s="94" t="s">
        <v>443</v>
      </c>
      <c r="I904" s="94" t="s">
        <v>443</v>
      </c>
      <c r="J904" s="119" t="s">
        <v>443</v>
      </c>
      <c r="K904" s="55"/>
      <c r="L904" s="124" t="s">
        <v>441</v>
      </c>
      <c r="M904" s="125" t="e">
        <v>#N/A</v>
      </c>
      <c r="N904" s="132" t="b">
        <v>0</v>
      </c>
      <c r="O904" s="123"/>
    </row>
    <row r="905" hidden="1" spans="2:15">
      <c r="B905" s="89" t="s">
        <v>1266</v>
      </c>
      <c r="C905" s="90"/>
      <c r="D905" s="98"/>
      <c r="E905" s="91" t="b">
        <v>0</v>
      </c>
      <c r="F905" s="92" t="s">
        <v>443</v>
      </c>
      <c r="G905" s="93" t="s">
        <v>443</v>
      </c>
      <c r="H905" s="94" t="s">
        <v>443</v>
      </c>
      <c r="I905" s="94" t="s">
        <v>443</v>
      </c>
      <c r="J905" s="119" t="s">
        <v>443</v>
      </c>
      <c r="K905" s="55"/>
      <c r="L905" s="124" t="s">
        <v>441</v>
      </c>
      <c r="M905" s="125" t="e">
        <v>#N/A</v>
      </c>
      <c r="N905" s="132" t="b">
        <v>0</v>
      </c>
      <c r="O905" s="123"/>
    </row>
    <row r="906" hidden="1" spans="2:15">
      <c r="B906" s="89" t="s">
        <v>1267</v>
      </c>
      <c r="C906" s="90"/>
      <c r="D906" s="98"/>
      <c r="E906" s="91" t="b">
        <v>0</v>
      </c>
      <c r="F906" s="92" t="s">
        <v>443</v>
      </c>
      <c r="G906" s="93" t="s">
        <v>443</v>
      </c>
      <c r="H906" s="94" t="s">
        <v>443</v>
      </c>
      <c r="I906" s="94" t="s">
        <v>443</v>
      </c>
      <c r="J906" s="119" t="s">
        <v>443</v>
      </c>
      <c r="K906" s="55"/>
      <c r="L906" s="124" t="s">
        <v>441</v>
      </c>
      <c r="M906" s="125" t="e">
        <v>#N/A</v>
      </c>
      <c r="N906" s="132" t="b">
        <v>0</v>
      </c>
      <c r="O906" s="123"/>
    </row>
    <row r="907" hidden="1" spans="2:15">
      <c r="B907" s="89" t="s">
        <v>1268</v>
      </c>
      <c r="C907" s="90"/>
      <c r="D907" s="98"/>
      <c r="E907" s="91" t="b">
        <v>0</v>
      </c>
      <c r="F907" s="92" t="s">
        <v>443</v>
      </c>
      <c r="G907" s="93" t="s">
        <v>443</v>
      </c>
      <c r="H907" s="94" t="s">
        <v>443</v>
      </c>
      <c r="I907" s="94" t="s">
        <v>443</v>
      </c>
      <c r="J907" s="119" t="s">
        <v>443</v>
      </c>
      <c r="K907" s="55"/>
      <c r="L907" s="124" t="s">
        <v>441</v>
      </c>
      <c r="M907" s="125" t="e">
        <v>#N/A</v>
      </c>
      <c r="N907" s="132" t="b">
        <v>0</v>
      </c>
      <c r="O907" s="123"/>
    </row>
    <row r="908" hidden="1" spans="2:15">
      <c r="B908" s="89" t="s">
        <v>1269</v>
      </c>
      <c r="C908" s="90"/>
      <c r="D908" s="98"/>
      <c r="E908" s="91" t="b">
        <v>0</v>
      </c>
      <c r="F908" s="92" t="s">
        <v>443</v>
      </c>
      <c r="G908" s="93" t="s">
        <v>443</v>
      </c>
      <c r="H908" s="94" t="s">
        <v>443</v>
      </c>
      <c r="I908" s="94" t="s">
        <v>443</v>
      </c>
      <c r="J908" s="119" t="s">
        <v>443</v>
      </c>
      <c r="K908" s="55"/>
      <c r="L908" s="124" t="s">
        <v>441</v>
      </c>
      <c r="M908" s="125" t="e">
        <v>#N/A</v>
      </c>
      <c r="N908" s="132" t="b">
        <v>0</v>
      </c>
      <c r="O908" s="123"/>
    </row>
    <row r="909" hidden="1" spans="2:15">
      <c r="B909" s="89" t="s">
        <v>1270</v>
      </c>
      <c r="C909" s="90"/>
      <c r="D909" s="98"/>
      <c r="E909" s="91" t="b">
        <v>0</v>
      </c>
      <c r="F909" s="92" t="s">
        <v>443</v>
      </c>
      <c r="G909" s="93" t="s">
        <v>443</v>
      </c>
      <c r="H909" s="94" t="s">
        <v>443</v>
      </c>
      <c r="I909" s="94" t="s">
        <v>443</v>
      </c>
      <c r="J909" s="119" t="s">
        <v>443</v>
      </c>
      <c r="K909" s="55"/>
      <c r="L909" s="124" t="s">
        <v>441</v>
      </c>
      <c r="M909" s="125" t="e">
        <v>#N/A</v>
      </c>
      <c r="N909" s="132" t="b">
        <v>0</v>
      </c>
      <c r="O909" s="123"/>
    </row>
    <row r="910" hidden="1" spans="2:15">
      <c r="B910" s="89" t="s">
        <v>1271</v>
      </c>
      <c r="C910" s="90"/>
      <c r="D910" s="98"/>
      <c r="E910" s="91" t="b">
        <v>0</v>
      </c>
      <c r="F910" s="92" t="s">
        <v>443</v>
      </c>
      <c r="G910" s="93" t="s">
        <v>443</v>
      </c>
      <c r="H910" s="94" t="s">
        <v>443</v>
      </c>
      <c r="I910" s="94" t="s">
        <v>443</v>
      </c>
      <c r="J910" s="119" t="s">
        <v>443</v>
      </c>
      <c r="K910" s="55"/>
      <c r="L910" s="124" t="s">
        <v>441</v>
      </c>
      <c r="M910" s="125" t="e">
        <v>#N/A</v>
      </c>
      <c r="N910" s="132" t="b">
        <v>0</v>
      </c>
      <c r="O910" s="123"/>
    </row>
    <row r="911" hidden="1" spans="2:15">
      <c r="B911" s="89" t="s">
        <v>1272</v>
      </c>
      <c r="C911" s="90"/>
      <c r="D911" s="98"/>
      <c r="E911" s="91" t="b">
        <v>0</v>
      </c>
      <c r="F911" s="92" t="s">
        <v>443</v>
      </c>
      <c r="G911" s="93" t="s">
        <v>443</v>
      </c>
      <c r="H911" s="94" t="s">
        <v>443</v>
      </c>
      <c r="I911" s="94" t="s">
        <v>443</v>
      </c>
      <c r="J911" s="119" t="s">
        <v>443</v>
      </c>
      <c r="K911" s="55"/>
      <c r="L911" s="124" t="s">
        <v>441</v>
      </c>
      <c r="M911" s="125" t="e">
        <v>#N/A</v>
      </c>
      <c r="N911" s="132" t="b">
        <v>0</v>
      </c>
      <c r="O911" s="123"/>
    </row>
    <row r="912" hidden="1" spans="2:15">
      <c r="B912" s="89" t="s">
        <v>1273</v>
      </c>
      <c r="C912" s="90"/>
      <c r="D912" s="98"/>
      <c r="E912" s="91" t="b">
        <v>0</v>
      </c>
      <c r="F912" s="92" t="s">
        <v>443</v>
      </c>
      <c r="G912" s="93" t="s">
        <v>443</v>
      </c>
      <c r="H912" s="94" t="s">
        <v>443</v>
      </c>
      <c r="I912" s="94" t="s">
        <v>443</v>
      </c>
      <c r="J912" s="119" t="s">
        <v>443</v>
      </c>
      <c r="K912" s="55"/>
      <c r="L912" s="124" t="s">
        <v>441</v>
      </c>
      <c r="M912" s="125" t="e">
        <v>#N/A</v>
      </c>
      <c r="N912" s="132" t="b">
        <v>0</v>
      </c>
      <c r="O912" s="123"/>
    </row>
    <row r="913" hidden="1" spans="2:15">
      <c r="B913" s="89" t="s">
        <v>1274</v>
      </c>
      <c r="C913" s="90"/>
      <c r="D913" s="98"/>
      <c r="E913" s="91" t="b">
        <v>0</v>
      </c>
      <c r="F913" s="92" t="s">
        <v>443</v>
      </c>
      <c r="G913" s="93" t="s">
        <v>443</v>
      </c>
      <c r="H913" s="94" t="s">
        <v>443</v>
      </c>
      <c r="I913" s="94" t="s">
        <v>443</v>
      </c>
      <c r="J913" s="119" t="s">
        <v>443</v>
      </c>
      <c r="K913" s="55"/>
      <c r="L913" s="124" t="s">
        <v>441</v>
      </c>
      <c r="M913" s="125" t="e">
        <v>#N/A</v>
      </c>
      <c r="N913" s="132" t="b">
        <v>0</v>
      </c>
      <c r="O913" s="123"/>
    </row>
    <row r="914" hidden="1" spans="2:15">
      <c r="B914" s="89" t="s">
        <v>1275</v>
      </c>
      <c r="C914" s="90"/>
      <c r="D914" s="98"/>
      <c r="E914" s="91" t="b">
        <v>0</v>
      </c>
      <c r="F914" s="92" t="s">
        <v>443</v>
      </c>
      <c r="G914" s="93" t="s">
        <v>443</v>
      </c>
      <c r="H914" s="94" t="s">
        <v>443</v>
      </c>
      <c r="I914" s="94" t="s">
        <v>443</v>
      </c>
      <c r="J914" s="119" t="s">
        <v>443</v>
      </c>
      <c r="K914" s="55"/>
      <c r="L914" s="124" t="s">
        <v>441</v>
      </c>
      <c r="M914" s="125" t="e">
        <v>#N/A</v>
      </c>
      <c r="N914" s="132" t="b">
        <v>0</v>
      </c>
      <c r="O914" s="123"/>
    </row>
    <row r="915" hidden="1" spans="2:15">
      <c r="B915" s="89" t="s">
        <v>1276</v>
      </c>
      <c r="C915" s="90"/>
      <c r="D915" s="98"/>
      <c r="E915" s="91" t="b">
        <v>0</v>
      </c>
      <c r="F915" s="92" t="s">
        <v>443</v>
      </c>
      <c r="G915" s="93" t="s">
        <v>443</v>
      </c>
      <c r="H915" s="94" t="s">
        <v>443</v>
      </c>
      <c r="I915" s="94" t="s">
        <v>443</v>
      </c>
      <c r="J915" s="119" t="s">
        <v>443</v>
      </c>
      <c r="K915" s="55"/>
      <c r="L915" s="124" t="s">
        <v>441</v>
      </c>
      <c r="M915" s="125" t="e">
        <v>#N/A</v>
      </c>
      <c r="N915" s="132" t="b">
        <v>0</v>
      </c>
      <c r="O915" s="123"/>
    </row>
    <row r="916" hidden="1" spans="2:15">
      <c r="B916" s="89" t="s">
        <v>1277</v>
      </c>
      <c r="C916" s="90"/>
      <c r="D916" s="98"/>
      <c r="E916" s="91" t="b">
        <v>0</v>
      </c>
      <c r="F916" s="92" t="s">
        <v>443</v>
      </c>
      <c r="G916" s="93" t="s">
        <v>443</v>
      </c>
      <c r="H916" s="94" t="s">
        <v>443</v>
      </c>
      <c r="I916" s="94" t="s">
        <v>443</v>
      </c>
      <c r="J916" s="119" t="s">
        <v>443</v>
      </c>
      <c r="K916" s="55"/>
      <c r="L916" s="124" t="s">
        <v>441</v>
      </c>
      <c r="M916" s="125" t="e">
        <v>#N/A</v>
      </c>
      <c r="N916" s="132" t="b">
        <v>0</v>
      </c>
      <c r="O916" s="123"/>
    </row>
    <row r="917" hidden="1" spans="2:15">
      <c r="B917" s="89" t="s">
        <v>1278</v>
      </c>
      <c r="C917" s="90"/>
      <c r="D917" s="98"/>
      <c r="E917" s="91" t="b">
        <v>0</v>
      </c>
      <c r="F917" s="92" t="s">
        <v>443</v>
      </c>
      <c r="G917" s="93" t="s">
        <v>443</v>
      </c>
      <c r="H917" s="94" t="s">
        <v>443</v>
      </c>
      <c r="I917" s="94" t="s">
        <v>443</v>
      </c>
      <c r="J917" s="119" t="s">
        <v>443</v>
      </c>
      <c r="K917" s="55"/>
      <c r="L917" s="124" t="s">
        <v>441</v>
      </c>
      <c r="M917" s="125" t="e">
        <v>#N/A</v>
      </c>
      <c r="N917" s="132" t="b">
        <v>0</v>
      </c>
      <c r="O917" s="123"/>
    </row>
    <row r="918" hidden="1" spans="2:15">
      <c r="B918" s="89" t="s">
        <v>1279</v>
      </c>
      <c r="C918" s="90"/>
      <c r="D918" s="98"/>
      <c r="E918" s="91" t="b">
        <v>0</v>
      </c>
      <c r="F918" s="92" t="s">
        <v>443</v>
      </c>
      <c r="G918" s="93" t="s">
        <v>443</v>
      </c>
      <c r="H918" s="94" t="s">
        <v>443</v>
      </c>
      <c r="I918" s="94" t="s">
        <v>443</v>
      </c>
      <c r="J918" s="119" t="s">
        <v>443</v>
      </c>
      <c r="K918" s="55"/>
      <c r="L918" s="124" t="s">
        <v>441</v>
      </c>
      <c r="M918" s="125" t="e">
        <v>#N/A</v>
      </c>
      <c r="N918" s="132" t="b">
        <v>0</v>
      </c>
      <c r="O918" s="123"/>
    </row>
    <row r="919" hidden="1" spans="2:15">
      <c r="B919" s="89" t="s">
        <v>1280</v>
      </c>
      <c r="C919" s="90"/>
      <c r="D919" s="98"/>
      <c r="E919" s="91" t="b">
        <v>0</v>
      </c>
      <c r="F919" s="92" t="s">
        <v>443</v>
      </c>
      <c r="G919" s="93" t="s">
        <v>443</v>
      </c>
      <c r="H919" s="94" t="s">
        <v>443</v>
      </c>
      <c r="I919" s="94" t="s">
        <v>443</v>
      </c>
      <c r="J919" s="119" t="s">
        <v>443</v>
      </c>
      <c r="K919" s="55"/>
      <c r="L919" s="124" t="s">
        <v>441</v>
      </c>
      <c r="M919" s="125" t="e">
        <v>#N/A</v>
      </c>
      <c r="N919" s="132" t="b">
        <v>0</v>
      </c>
      <c r="O919" s="123"/>
    </row>
    <row r="920" hidden="1" spans="2:15">
      <c r="B920" s="89" t="s">
        <v>1281</v>
      </c>
      <c r="C920" s="90"/>
      <c r="D920" s="98"/>
      <c r="E920" s="91" t="b">
        <v>0</v>
      </c>
      <c r="F920" s="92" t="s">
        <v>443</v>
      </c>
      <c r="G920" s="93" t="s">
        <v>443</v>
      </c>
      <c r="H920" s="94" t="s">
        <v>443</v>
      </c>
      <c r="I920" s="94" t="s">
        <v>443</v>
      </c>
      <c r="J920" s="119" t="s">
        <v>443</v>
      </c>
      <c r="K920" s="55"/>
      <c r="L920" s="124" t="s">
        <v>441</v>
      </c>
      <c r="M920" s="125" t="e">
        <v>#N/A</v>
      </c>
      <c r="N920" s="132" t="b">
        <v>0</v>
      </c>
      <c r="O920" s="123"/>
    </row>
    <row r="921" hidden="1" spans="2:15">
      <c r="B921" s="89" t="s">
        <v>1282</v>
      </c>
      <c r="C921" s="90"/>
      <c r="D921" s="98"/>
      <c r="E921" s="91" t="b">
        <v>0</v>
      </c>
      <c r="F921" s="92" t="s">
        <v>443</v>
      </c>
      <c r="G921" s="93" t="s">
        <v>443</v>
      </c>
      <c r="H921" s="94" t="s">
        <v>443</v>
      </c>
      <c r="I921" s="94" t="s">
        <v>443</v>
      </c>
      <c r="J921" s="119" t="s">
        <v>443</v>
      </c>
      <c r="K921" s="55"/>
      <c r="L921" s="124" t="s">
        <v>441</v>
      </c>
      <c r="M921" s="125" t="e">
        <v>#N/A</v>
      </c>
      <c r="N921" s="132" t="b">
        <v>0</v>
      </c>
      <c r="O921" s="123"/>
    </row>
    <row r="922" hidden="1" spans="2:15">
      <c r="B922" s="89" t="s">
        <v>1283</v>
      </c>
      <c r="C922" s="90"/>
      <c r="D922" s="98"/>
      <c r="E922" s="91" t="b">
        <v>0</v>
      </c>
      <c r="F922" s="92" t="s">
        <v>443</v>
      </c>
      <c r="G922" s="93" t="s">
        <v>443</v>
      </c>
      <c r="H922" s="94" t="s">
        <v>443</v>
      </c>
      <c r="I922" s="94" t="s">
        <v>443</v>
      </c>
      <c r="J922" s="119" t="s">
        <v>443</v>
      </c>
      <c r="K922" s="55"/>
      <c r="L922" s="124" t="s">
        <v>441</v>
      </c>
      <c r="M922" s="125" t="e">
        <v>#N/A</v>
      </c>
      <c r="N922" s="132" t="b">
        <v>0</v>
      </c>
      <c r="O922" s="123"/>
    </row>
    <row r="923" hidden="1" spans="2:15">
      <c r="B923" s="89" t="s">
        <v>1284</v>
      </c>
      <c r="C923" s="90"/>
      <c r="D923" s="98"/>
      <c r="E923" s="91" t="b">
        <v>0</v>
      </c>
      <c r="F923" s="92" t="s">
        <v>443</v>
      </c>
      <c r="G923" s="93" t="s">
        <v>443</v>
      </c>
      <c r="H923" s="94" t="s">
        <v>443</v>
      </c>
      <c r="I923" s="94" t="s">
        <v>443</v>
      </c>
      <c r="J923" s="119" t="s">
        <v>443</v>
      </c>
      <c r="K923" s="55"/>
      <c r="L923" s="124" t="s">
        <v>441</v>
      </c>
      <c r="M923" s="125" t="e">
        <v>#N/A</v>
      </c>
      <c r="N923" s="132" t="b">
        <v>0</v>
      </c>
      <c r="O923" s="123"/>
    </row>
    <row r="924" hidden="1" spans="2:15">
      <c r="B924" s="89" t="s">
        <v>1285</v>
      </c>
      <c r="C924" s="90"/>
      <c r="D924" s="98"/>
      <c r="E924" s="91" t="b">
        <v>0</v>
      </c>
      <c r="F924" s="92" t="s">
        <v>443</v>
      </c>
      <c r="G924" s="93" t="s">
        <v>443</v>
      </c>
      <c r="H924" s="94" t="s">
        <v>443</v>
      </c>
      <c r="I924" s="94" t="s">
        <v>443</v>
      </c>
      <c r="J924" s="119" t="s">
        <v>443</v>
      </c>
      <c r="K924" s="55"/>
      <c r="L924" s="124" t="s">
        <v>441</v>
      </c>
      <c r="M924" s="125" t="e">
        <v>#N/A</v>
      </c>
      <c r="N924" s="132" t="b">
        <v>0</v>
      </c>
      <c r="O924" s="123"/>
    </row>
    <row r="925" hidden="1" spans="2:15">
      <c r="B925" s="89" t="s">
        <v>1286</v>
      </c>
      <c r="C925" s="90"/>
      <c r="D925" s="98"/>
      <c r="E925" s="91" t="b">
        <v>0</v>
      </c>
      <c r="F925" s="92" t="s">
        <v>443</v>
      </c>
      <c r="G925" s="93" t="s">
        <v>443</v>
      </c>
      <c r="H925" s="94" t="s">
        <v>443</v>
      </c>
      <c r="I925" s="94" t="s">
        <v>443</v>
      </c>
      <c r="J925" s="119" t="s">
        <v>443</v>
      </c>
      <c r="K925" s="55"/>
      <c r="L925" s="124" t="s">
        <v>441</v>
      </c>
      <c r="M925" s="125" t="e">
        <v>#N/A</v>
      </c>
      <c r="N925" s="132" t="b">
        <v>0</v>
      </c>
      <c r="O925" s="123"/>
    </row>
    <row r="926" hidden="1" spans="2:15">
      <c r="B926" s="126"/>
      <c r="C926" s="127"/>
      <c r="D926" s="128"/>
      <c r="E926" s="127"/>
      <c r="F926" s="127"/>
      <c r="G926" s="127"/>
      <c r="H926" s="127"/>
      <c r="I926" s="127"/>
      <c r="J926" s="129"/>
      <c r="K926" s="55"/>
      <c r="L926" s="130"/>
      <c r="M926" s="131"/>
      <c r="N926" s="132"/>
      <c r="O926" s="133"/>
    </row>
    <row r="927" hidden="1" spans="2:15">
      <c r="B927" s="86">
        <v>10</v>
      </c>
      <c r="C927" s="87"/>
      <c r="D927" s="88"/>
      <c r="E927" s="88"/>
      <c r="F927" s="88"/>
      <c r="G927" s="88"/>
      <c r="H927" s="88"/>
      <c r="I927" s="88"/>
      <c r="J927" s="118">
        <v>0</v>
      </c>
      <c r="K927" s="55"/>
      <c r="L927" s="130"/>
      <c r="M927" s="131"/>
      <c r="N927" s="132"/>
      <c r="O927" s="133"/>
    </row>
    <row r="928" hidden="1" spans="2:15">
      <c r="B928" s="89" t="s">
        <v>1287</v>
      </c>
      <c r="C928" s="90"/>
      <c r="D928" s="98"/>
      <c r="E928" s="91" t="b">
        <v>0</v>
      </c>
      <c r="F928" s="92" t="s">
        <v>443</v>
      </c>
      <c r="G928" s="93" t="s">
        <v>443</v>
      </c>
      <c r="H928" s="94" t="s">
        <v>443</v>
      </c>
      <c r="I928" s="94" t="s">
        <v>443</v>
      </c>
      <c r="J928" s="119" t="s">
        <v>443</v>
      </c>
      <c r="K928" s="55"/>
      <c r="L928" s="124" t="s">
        <v>441</v>
      </c>
      <c r="M928" s="125" t="e">
        <v>#N/A</v>
      </c>
      <c r="N928" s="132" t="b">
        <v>0</v>
      </c>
      <c r="O928" s="123"/>
    </row>
    <row r="929" hidden="1" spans="2:15">
      <c r="B929" s="89" t="s">
        <v>1288</v>
      </c>
      <c r="C929" s="90"/>
      <c r="D929" s="98"/>
      <c r="E929" s="91" t="b">
        <v>0</v>
      </c>
      <c r="F929" s="92" t="s">
        <v>443</v>
      </c>
      <c r="G929" s="93" t="s">
        <v>443</v>
      </c>
      <c r="H929" s="94" t="s">
        <v>443</v>
      </c>
      <c r="I929" s="94" t="s">
        <v>443</v>
      </c>
      <c r="J929" s="119" t="s">
        <v>443</v>
      </c>
      <c r="K929" s="55"/>
      <c r="L929" s="124" t="s">
        <v>441</v>
      </c>
      <c r="M929" s="125" t="e">
        <v>#N/A</v>
      </c>
      <c r="N929" s="132" t="b">
        <v>0</v>
      </c>
      <c r="O929" s="123"/>
    </row>
    <row r="930" hidden="1" spans="2:15">
      <c r="B930" s="89" t="s">
        <v>1289</v>
      </c>
      <c r="C930" s="90"/>
      <c r="D930" s="98"/>
      <c r="E930" s="91" t="b">
        <v>0</v>
      </c>
      <c r="F930" s="92" t="s">
        <v>443</v>
      </c>
      <c r="G930" s="93" t="s">
        <v>443</v>
      </c>
      <c r="H930" s="94" t="s">
        <v>443</v>
      </c>
      <c r="I930" s="94" t="s">
        <v>443</v>
      </c>
      <c r="J930" s="119" t="s">
        <v>443</v>
      </c>
      <c r="K930" s="55"/>
      <c r="L930" s="124" t="s">
        <v>441</v>
      </c>
      <c r="M930" s="125" t="e">
        <v>#N/A</v>
      </c>
      <c r="N930" s="132" t="b">
        <v>0</v>
      </c>
      <c r="O930" s="123"/>
    </row>
    <row r="931" hidden="1" spans="2:15">
      <c r="B931" s="89" t="s">
        <v>1290</v>
      </c>
      <c r="C931" s="90"/>
      <c r="D931" s="98"/>
      <c r="E931" s="91" t="b">
        <v>0</v>
      </c>
      <c r="F931" s="92" t="s">
        <v>443</v>
      </c>
      <c r="G931" s="93" t="s">
        <v>443</v>
      </c>
      <c r="H931" s="94" t="s">
        <v>443</v>
      </c>
      <c r="I931" s="94" t="s">
        <v>443</v>
      </c>
      <c r="J931" s="119" t="s">
        <v>443</v>
      </c>
      <c r="K931" s="55"/>
      <c r="L931" s="124" t="s">
        <v>441</v>
      </c>
      <c r="M931" s="125" t="e">
        <v>#N/A</v>
      </c>
      <c r="N931" s="132" t="b">
        <v>0</v>
      </c>
      <c r="O931" s="123"/>
    </row>
    <row r="932" hidden="1" spans="2:15">
      <c r="B932" s="89" t="s">
        <v>1291</v>
      </c>
      <c r="C932" s="90"/>
      <c r="D932" s="98"/>
      <c r="E932" s="91" t="b">
        <v>0</v>
      </c>
      <c r="F932" s="92" t="s">
        <v>443</v>
      </c>
      <c r="G932" s="93" t="s">
        <v>443</v>
      </c>
      <c r="H932" s="94" t="s">
        <v>443</v>
      </c>
      <c r="I932" s="94" t="s">
        <v>443</v>
      </c>
      <c r="J932" s="119" t="s">
        <v>443</v>
      </c>
      <c r="K932" s="55"/>
      <c r="L932" s="124" t="s">
        <v>441</v>
      </c>
      <c r="M932" s="125" t="e">
        <v>#N/A</v>
      </c>
      <c r="N932" s="132" t="b">
        <v>0</v>
      </c>
      <c r="O932" s="123"/>
    </row>
    <row r="933" hidden="1" spans="2:15">
      <c r="B933" s="89" t="s">
        <v>1292</v>
      </c>
      <c r="C933" s="90"/>
      <c r="D933" s="98"/>
      <c r="E933" s="91" t="b">
        <v>0</v>
      </c>
      <c r="F933" s="92" t="s">
        <v>443</v>
      </c>
      <c r="G933" s="93" t="s">
        <v>443</v>
      </c>
      <c r="H933" s="94" t="s">
        <v>443</v>
      </c>
      <c r="I933" s="94" t="s">
        <v>443</v>
      </c>
      <c r="J933" s="119" t="s">
        <v>443</v>
      </c>
      <c r="K933" s="55"/>
      <c r="L933" s="124" t="s">
        <v>441</v>
      </c>
      <c r="M933" s="125" t="e">
        <v>#N/A</v>
      </c>
      <c r="N933" s="132" t="b">
        <v>0</v>
      </c>
      <c r="O933" s="123"/>
    </row>
    <row r="934" hidden="1" spans="2:15">
      <c r="B934" s="89" t="s">
        <v>1293</v>
      </c>
      <c r="C934" s="90"/>
      <c r="D934" s="98"/>
      <c r="E934" s="91" t="b">
        <v>0</v>
      </c>
      <c r="F934" s="92" t="s">
        <v>443</v>
      </c>
      <c r="G934" s="93" t="s">
        <v>443</v>
      </c>
      <c r="H934" s="94" t="s">
        <v>443</v>
      </c>
      <c r="I934" s="94" t="s">
        <v>443</v>
      </c>
      <c r="J934" s="119" t="s">
        <v>443</v>
      </c>
      <c r="K934" s="55"/>
      <c r="L934" s="124" t="s">
        <v>441</v>
      </c>
      <c r="M934" s="125" t="e">
        <v>#N/A</v>
      </c>
      <c r="N934" s="132" t="b">
        <v>0</v>
      </c>
      <c r="O934" s="123"/>
    </row>
    <row r="935" hidden="1" spans="2:15">
      <c r="B935" s="89" t="s">
        <v>1294</v>
      </c>
      <c r="C935" s="90"/>
      <c r="D935" s="98"/>
      <c r="E935" s="91" t="b">
        <v>0</v>
      </c>
      <c r="F935" s="92" t="s">
        <v>443</v>
      </c>
      <c r="G935" s="93" t="s">
        <v>443</v>
      </c>
      <c r="H935" s="94" t="s">
        <v>443</v>
      </c>
      <c r="I935" s="94" t="s">
        <v>443</v>
      </c>
      <c r="J935" s="119" t="s">
        <v>443</v>
      </c>
      <c r="K935" s="55"/>
      <c r="L935" s="124" t="s">
        <v>441</v>
      </c>
      <c r="M935" s="125" t="e">
        <v>#N/A</v>
      </c>
      <c r="N935" s="132" t="b">
        <v>0</v>
      </c>
      <c r="O935" s="123"/>
    </row>
    <row r="936" hidden="1" spans="2:15">
      <c r="B936" s="89" t="s">
        <v>1295</v>
      </c>
      <c r="C936" s="90"/>
      <c r="D936" s="98"/>
      <c r="E936" s="91" t="b">
        <v>0</v>
      </c>
      <c r="F936" s="92" t="s">
        <v>443</v>
      </c>
      <c r="G936" s="93" t="s">
        <v>443</v>
      </c>
      <c r="H936" s="94" t="s">
        <v>443</v>
      </c>
      <c r="I936" s="94" t="s">
        <v>443</v>
      </c>
      <c r="J936" s="119" t="s">
        <v>443</v>
      </c>
      <c r="K936" s="55"/>
      <c r="L936" s="124" t="s">
        <v>441</v>
      </c>
      <c r="M936" s="125" t="e">
        <v>#N/A</v>
      </c>
      <c r="N936" s="132" t="b">
        <v>0</v>
      </c>
      <c r="O936" s="123"/>
    </row>
    <row r="937" hidden="1" spans="2:15">
      <c r="B937" s="89" t="s">
        <v>1296</v>
      </c>
      <c r="C937" s="90"/>
      <c r="D937" s="98"/>
      <c r="E937" s="91" t="b">
        <v>0</v>
      </c>
      <c r="F937" s="92" t="s">
        <v>443</v>
      </c>
      <c r="G937" s="93" t="s">
        <v>443</v>
      </c>
      <c r="H937" s="94" t="s">
        <v>443</v>
      </c>
      <c r="I937" s="94" t="s">
        <v>443</v>
      </c>
      <c r="J937" s="119" t="s">
        <v>443</v>
      </c>
      <c r="K937" s="55"/>
      <c r="L937" s="124" t="s">
        <v>441</v>
      </c>
      <c r="M937" s="125" t="e">
        <v>#N/A</v>
      </c>
      <c r="N937" s="132" t="b">
        <v>0</v>
      </c>
      <c r="O937" s="123"/>
    </row>
    <row r="938" hidden="1" spans="2:15">
      <c r="B938" s="89" t="s">
        <v>1297</v>
      </c>
      <c r="C938" s="90"/>
      <c r="D938" s="98"/>
      <c r="E938" s="91" t="b">
        <v>0</v>
      </c>
      <c r="F938" s="92" t="s">
        <v>443</v>
      </c>
      <c r="G938" s="93" t="s">
        <v>443</v>
      </c>
      <c r="H938" s="94" t="s">
        <v>443</v>
      </c>
      <c r="I938" s="94" t="s">
        <v>443</v>
      </c>
      <c r="J938" s="119" t="s">
        <v>443</v>
      </c>
      <c r="K938" s="55"/>
      <c r="L938" s="124" t="s">
        <v>441</v>
      </c>
      <c r="M938" s="125" t="e">
        <v>#N/A</v>
      </c>
      <c r="N938" s="132" t="b">
        <v>0</v>
      </c>
      <c r="O938" s="123"/>
    </row>
    <row r="939" hidden="1" spans="2:15">
      <c r="B939" s="89" t="s">
        <v>1298</v>
      </c>
      <c r="C939" s="90"/>
      <c r="D939" s="98"/>
      <c r="E939" s="91" t="b">
        <v>0</v>
      </c>
      <c r="F939" s="92" t="s">
        <v>443</v>
      </c>
      <c r="G939" s="93" t="s">
        <v>443</v>
      </c>
      <c r="H939" s="94" t="s">
        <v>443</v>
      </c>
      <c r="I939" s="94" t="s">
        <v>443</v>
      </c>
      <c r="J939" s="119" t="s">
        <v>443</v>
      </c>
      <c r="K939" s="55"/>
      <c r="L939" s="124" t="s">
        <v>441</v>
      </c>
      <c r="M939" s="125" t="e">
        <v>#N/A</v>
      </c>
      <c r="N939" s="132" t="b">
        <v>0</v>
      </c>
      <c r="O939" s="123"/>
    </row>
    <row r="940" hidden="1" spans="2:15">
      <c r="B940" s="89" t="s">
        <v>1299</v>
      </c>
      <c r="C940" s="90"/>
      <c r="D940" s="98"/>
      <c r="E940" s="91" t="b">
        <v>0</v>
      </c>
      <c r="F940" s="92" t="s">
        <v>443</v>
      </c>
      <c r="G940" s="93" t="s">
        <v>443</v>
      </c>
      <c r="H940" s="94" t="s">
        <v>443</v>
      </c>
      <c r="I940" s="94" t="s">
        <v>443</v>
      </c>
      <c r="J940" s="119" t="s">
        <v>443</v>
      </c>
      <c r="K940" s="55"/>
      <c r="L940" s="124" t="s">
        <v>441</v>
      </c>
      <c r="M940" s="125" t="e">
        <v>#N/A</v>
      </c>
      <c r="N940" s="132" t="b">
        <v>0</v>
      </c>
      <c r="O940" s="123"/>
    </row>
    <row r="941" hidden="1" spans="2:15">
      <c r="B941" s="89" t="s">
        <v>1300</v>
      </c>
      <c r="C941" s="90"/>
      <c r="D941" s="98"/>
      <c r="E941" s="91" t="b">
        <v>0</v>
      </c>
      <c r="F941" s="92" t="s">
        <v>443</v>
      </c>
      <c r="G941" s="93" t="s">
        <v>443</v>
      </c>
      <c r="H941" s="94" t="s">
        <v>443</v>
      </c>
      <c r="I941" s="94" t="s">
        <v>443</v>
      </c>
      <c r="J941" s="119" t="s">
        <v>443</v>
      </c>
      <c r="K941" s="55"/>
      <c r="L941" s="124" t="s">
        <v>441</v>
      </c>
      <c r="M941" s="125" t="e">
        <v>#N/A</v>
      </c>
      <c r="N941" s="132" t="b">
        <v>0</v>
      </c>
      <c r="O941" s="123"/>
    </row>
    <row r="942" hidden="1" spans="2:15">
      <c r="B942" s="89" t="s">
        <v>1301</v>
      </c>
      <c r="C942" s="90"/>
      <c r="D942" s="98"/>
      <c r="E942" s="91" t="b">
        <v>0</v>
      </c>
      <c r="F942" s="92" t="s">
        <v>443</v>
      </c>
      <c r="G942" s="93" t="s">
        <v>443</v>
      </c>
      <c r="H942" s="94" t="s">
        <v>443</v>
      </c>
      <c r="I942" s="94" t="s">
        <v>443</v>
      </c>
      <c r="J942" s="119" t="s">
        <v>443</v>
      </c>
      <c r="K942" s="55"/>
      <c r="L942" s="124" t="s">
        <v>441</v>
      </c>
      <c r="M942" s="125" t="e">
        <v>#N/A</v>
      </c>
      <c r="N942" s="132" t="b">
        <v>0</v>
      </c>
      <c r="O942" s="123"/>
    </row>
    <row r="943" hidden="1" spans="2:15">
      <c r="B943" s="89" t="s">
        <v>1302</v>
      </c>
      <c r="C943" s="90"/>
      <c r="D943" s="98"/>
      <c r="E943" s="91" t="b">
        <v>0</v>
      </c>
      <c r="F943" s="92" t="s">
        <v>443</v>
      </c>
      <c r="G943" s="93" t="s">
        <v>443</v>
      </c>
      <c r="H943" s="94" t="s">
        <v>443</v>
      </c>
      <c r="I943" s="94" t="s">
        <v>443</v>
      </c>
      <c r="J943" s="119" t="s">
        <v>443</v>
      </c>
      <c r="K943" s="55"/>
      <c r="L943" s="124" t="s">
        <v>441</v>
      </c>
      <c r="M943" s="125" t="e">
        <v>#N/A</v>
      </c>
      <c r="N943" s="132" t="b">
        <v>0</v>
      </c>
      <c r="O943" s="123"/>
    </row>
    <row r="944" hidden="1" spans="2:15">
      <c r="B944" s="89" t="s">
        <v>1303</v>
      </c>
      <c r="C944" s="90"/>
      <c r="D944" s="98"/>
      <c r="E944" s="91" t="b">
        <v>0</v>
      </c>
      <c r="F944" s="92" t="s">
        <v>443</v>
      </c>
      <c r="G944" s="93" t="s">
        <v>443</v>
      </c>
      <c r="H944" s="94" t="s">
        <v>443</v>
      </c>
      <c r="I944" s="94" t="s">
        <v>443</v>
      </c>
      <c r="J944" s="119" t="s">
        <v>443</v>
      </c>
      <c r="K944" s="55"/>
      <c r="L944" s="124" t="s">
        <v>441</v>
      </c>
      <c r="M944" s="125" t="e">
        <v>#N/A</v>
      </c>
      <c r="N944" s="132" t="b">
        <v>0</v>
      </c>
      <c r="O944" s="123"/>
    </row>
    <row r="945" hidden="1" spans="2:15">
      <c r="B945" s="89" t="s">
        <v>1304</v>
      </c>
      <c r="C945" s="90"/>
      <c r="D945" s="98"/>
      <c r="E945" s="91" t="b">
        <v>0</v>
      </c>
      <c r="F945" s="92" t="s">
        <v>443</v>
      </c>
      <c r="G945" s="93" t="s">
        <v>443</v>
      </c>
      <c r="H945" s="94" t="s">
        <v>443</v>
      </c>
      <c r="I945" s="94" t="s">
        <v>443</v>
      </c>
      <c r="J945" s="119" t="s">
        <v>443</v>
      </c>
      <c r="K945" s="55"/>
      <c r="L945" s="124" t="s">
        <v>441</v>
      </c>
      <c r="M945" s="125" t="e">
        <v>#N/A</v>
      </c>
      <c r="N945" s="132" t="b">
        <v>0</v>
      </c>
      <c r="O945" s="123"/>
    </row>
    <row r="946" hidden="1" spans="2:15">
      <c r="B946" s="89" t="s">
        <v>1305</v>
      </c>
      <c r="C946" s="90"/>
      <c r="D946" s="98"/>
      <c r="E946" s="91" t="b">
        <v>0</v>
      </c>
      <c r="F946" s="92" t="s">
        <v>443</v>
      </c>
      <c r="G946" s="93" t="s">
        <v>443</v>
      </c>
      <c r="H946" s="94" t="s">
        <v>443</v>
      </c>
      <c r="I946" s="94" t="s">
        <v>443</v>
      </c>
      <c r="J946" s="119" t="s">
        <v>443</v>
      </c>
      <c r="K946" s="55"/>
      <c r="L946" s="124" t="s">
        <v>441</v>
      </c>
      <c r="M946" s="125" t="e">
        <v>#N/A</v>
      </c>
      <c r="N946" s="132" t="b">
        <v>0</v>
      </c>
      <c r="O946" s="123"/>
    </row>
    <row r="947" hidden="1" spans="2:15">
      <c r="B947" s="89" t="s">
        <v>1306</v>
      </c>
      <c r="C947" s="90"/>
      <c r="D947" s="98"/>
      <c r="E947" s="91" t="b">
        <v>0</v>
      </c>
      <c r="F947" s="92" t="s">
        <v>443</v>
      </c>
      <c r="G947" s="93" t="s">
        <v>443</v>
      </c>
      <c r="H947" s="94" t="s">
        <v>443</v>
      </c>
      <c r="I947" s="94" t="s">
        <v>443</v>
      </c>
      <c r="J947" s="119" t="s">
        <v>443</v>
      </c>
      <c r="K947" s="55"/>
      <c r="L947" s="124" t="s">
        <v>441</v>
      </c>
      <c r="M947" s="125" t="e">
        <v>#N/A</v>
      </c>
      <c r="N947" s="132" t="b">
        <v>0</v>
      </c>
      <c r="O947" s="123"/>
    </row>
    <row r="948" hidden="1" spans="2:15">
      <c r="B948" s="89" t="s">
        <v>1307</v>
      </c>
      <c r="C948" s="90"/>
      <c r="D948" s="98"/>
      <c r="E948" s="91" t="b">
        <v>0</v>
      </c>
      <c r="F948" s="92" t="s">
        <v>443</v>
      </c>
      <c r="G948" s="93" t="s">
        <v>443</v>
      </c>
      <c r="H948" s="94" t="s">
        <v>443</v>
      </c>
      <c r="I948" s="94" t="s">
        <v>443</v>
      </c>
      <c r="J948" s="119" t="s">
        <v>443</v>
      </c>
      <c r="K948" s="55"/>
      <c r="L948" s="124" t="s">
        <v>441</v>
      </c>
      <c r="M948" s="125" t="e">
        <v>#N/A</v>
      </c>
      <c r="N948" s="132" t="b">
        <v>0</v>
      </c>
      <c r="O948" s="123"/>
    </row>
    <row r="949" hidden="1" spans="2:15">
      <c r="B949" s="89" t="s">
        <v>1308</v>
      </c>
      <c r="C949" s="90"/>
      <c r="D949" s="98"/>
      <c r="E949" s="91" t="b">
        <v>0</v>
      </c>
      <c r="F949" s="92" t="s">
        <v>443</v>
      </c>
      <c r="G949" s="93" t="s">
        <v>443</v>
      </c>
      <c r="H949" s="94" t="s">
        <v>443</v>
      </c>
      <c r="I949" s="94" t="s">
        <v>443</v>
      </c>
      <c r="J949" s="119" t="s">
        <v>443</v>
      </c>
      <c r="K949" s="55"/>
      <c r="L949" s="124" t="s">
        <v>441</v>
      </c>
      <c r="M949" s="125" t="e">
        <v>#N/A</v>
      </c>
      <c r="N949" s="132" t="b">
        <v>0</v>
      </c>
      <c r="O949" s="123"/>
    </row>
    <row r="950" hidden="1" spans="2:15">
      <c r="B950" s="89" t="s">
        <v>1309</v>
      </c>
      <c r="C950" s="90"/>
      <c r="D950" s="98"/>
      <c r="E950" s="91" t="b">
        <v>0</v>
      </c>
      <c r="F950" s="92" t="s">
        <v>443</v>
      </c>
      <c r="G950" s="93" t="s">
        <v>443</v>
      </c>
      <c r="H950" s="94" t="s">
        <v>443</v>
      </c>
      <c r="I950" s="94" t="s">
        <v>443</v>
      </c>
      <c r="J950" s="119" t="s">
        <v>443</v>
      </c>
      <c r="K950" s="55"/>
      <c r="L950" s="124" t="s">
        <v>441</v>
      </c>
      <c r="M950" s="125" t="e">
        <v>#N/A</v>
      </c>
      <c r="N950" s="132" t="b">
        <v>0</v>
      </c>
      <c r="O950" s="123"/>
    </row>
    <row r="951" hidden="1" spans="2:15">
      <c r="B951" s="89" t="s">
        <v>1310</v>
      </c>
      <c r="C951" s="90"/>
      <c r="D951" s="98"/>
      <c r="E951" s="91" t="b">
        <v>0</v>
      </c>
      <c r="F951" s="92" t="s">
        <v>443</v>
      </c>
      <c r="G951" s="93" t="s">
        <v>443</v>
      </c>
      <c r="H951" s="94" t="s">
        <v>443</v>
      </c>
      <c r="I951" s="94" t="s">
        <v>443</v>
      </c>
      <c r="J951" s="119" t="s">
        <v>443</v>
      </c>
      <c r="K951" s="55"/>
      <c r="L951" s="124" t="s">
        <v>441</v>
      </c>
      <c r="M951" s="125" t="e">
        <v>#N/A</v>
      </c>
      <c r="N951" s="132" t="b">
        <v>0</v>
      </c>
      <c r="O951" s="123"/>
    </row>
    <row r="952" hidden="1" spans="2:15">
      <c r="B952" s="89" t="s">
        <v>1311</v>
      </c>
      <c r="C952" s="90"/>
      <c r="D952" s="98"/>
      <c r="E952" s="91" t="b">
        <v>0</v>
      </c>
      <c r="F952" s="92" t="s">
        <v>443</v>
      </c>
      <c r="G952" s="93" t="s">
        <v>443</v>
      </c>
      <c r="H952" s="94" t="s">
        <v>443</v>
      </c>
      <c r="I952" s="94" t="s">
        <v>443</v>
      </c>
      <c r="J952" s="119" t="s">
        <v>443</v>
      </c>
      <c r="K952" s="55"/>
      <c r="L952" s="124" t="s">
        <v>441</v>
      </c>
      <c r="M952" s="125" t="e">
        <v>#N/A</v>
      </c>
      <c r="N952" s="132" t="b">
        <v>0</v>
      </c>
      <c r="O952" s="123"/>
    </row>
    <row r="953" hidden="1" spans="2:15">
      <c r="B953" s="89" t="s">
        <v>1312</v>
      </c>
      <c r="C953" s="90"/>
      <c r="D953" s="98"/>
      <c r="E953" s="91" t="b">
        <v>0</v>
      </c>
      <c r="F953" s="92" t="s">
        <v>443</v>
      </c>
      <c r="G953" s="93" t="s">
        <v>443</v>
      </c>
      <c r="H953" s="94" t="s">
        <v>443</v>
      </c>
      <c r="I953" s="94" t="s">
        <v>443</v>
      </c>
      <c r="J953" s="119" t="s">
        <v>443</v>
      </c>
      <c r="K953" s="55"/>
      <c r="L953" s="124" t="s">
        <v>441</v>
      </c>
      <c r="M953" s="125" t="e">
        <v>#N/A</v>
      </c>
      <c r="N953" s="132" t="b">
        <v>0</v>
      </c>
      <c r="O953" s="123"/>
    </row>
    <row r="954" hidden="1" spans="2:15">
      <c r="B954" s="89" t="s">
        <v>1313</v>
      </c>
      <c r="C954" s="90"/>
      <c r="D954" s="98"/>
      <c r="E954" s="91" t="b">
        <v>0</v>
      </c>
      <c r="F954" s="92" t="s">
        <v>443</v>
      </c>
      <c r="G954" s="93" t="s">
        <v>443</v>
      </c>
      <c r="H954" s="94" t="s">
        <v>443</v>
      </c>
      <c r="I954" s="94" t="s">
        <v>443</v>
      </c>
      <c r="J954" s="119" t="s">
        <v>443</v>
      </c>
      <c r="K954" s="55"/>
      <c r="L954" s="124" t="s">
        <v>441</v>
      </c>
      <c r="M954" s="125" t="e">
        <v>#N/A</v>
      </c>
      <c r="N954" s="132" t="b">
        <v>0</v>
      </c>
      <c r="O954" s="123"/>
    </row>
    <row r="955" hidden="1" spans="2:15">
      <c r="B955" s="89" t="s">
        <v>1314</v>
      </c>
      <c r="C955" s="90"/>
      <c r="D955" s="98"/>
      <c r="E955" s="91" t="b">
        <v>0</v>
      </c>
      <c r="F955" s="92" t="s">
        <v>443</v>
      </c>
      <c r="G955" s="93" t="s">
        <v>443</v>
      </c>
      <c r="H955" s="94" t="s">
        <v>443</v>
      </c>
      <c r="I955" s="94" t="s">
        <v>443</v>
      </c>
      <c r="J955" s="119" t="s">
        <v>443</v>
      </c>
      <c r="K955" s="55"/>
      <c r="L955" s="124" t="s">
        <v>441</v>
      </c>
      <c r="M955" s="125" t="e">
        <v>#N/A</v>
      </c>
      <c r="N955" s="132" t="b">
        <v>0</v>
      </c>
      <c r="O955" s="123"/>
    </row>
    <row r="956" hidden="1" spans="2:15">
      <c r="B956" s="89" t="s">
        <v>1315</v>
      </c>
      <c r="C956" s="90"/>
      <c r="D956" s="98"/>
      <c r="E956" s="91" t="b">
        <v>0</v>
      </c>
      <c r="F956" s="92" t="s">
        <v>443</v>
      </c>
      <c r="G956" s="93" t="s">
        <v>443</v>
      </c>
      <c r="H956" s="94" t="s">
        <v>443</v>
      </c>
      <c r="I956" s="94" t="s">
        <v>443</v>
      </c>
      <c r="J956" s="119" t="s">
        <v>443</v>
      </c>
      <c r="K956" s="55"/>
      <c r="L956" s="124" t="s">
        <v>441</v>
      </c>
      <c r="M956" s="125" t="e">
        <v>#N/A</v>
      </c>
      <c r="N956" s="132" t="b">
        <v>0</v>
      </c>
      <c r="O956" s="123"/>
    </row>
    <row r="957" hidden="1" spans="2:15">
      <c r="B957" s="89" t="s">
        <v>1316</v>
      </c>
      <c r="C957" s="90"/>
      <c r="D957" s="98"/>
      <c r="E957" s="91" t="b">
        <v>0</v>
      </c>
      <c r="F957" s="92" t="s">
        <v>443</v>
      </c>
      <c r="G957" s="93" t="s">
        <v>443</v>
      </c>
      <c r="H957" s="94" t="s">
        <v>443</v>
      </c>
      <c r="I957" s="94" t="s">
        <v>443</v>
      </c>
      <c r="J957" s="119" t="s">
        <v>443</v>
      </c>
      <c r="K957" s="55"/>
      <c r="L957" s="124" t="s">
        <v>441</v>
      </c>
      <c r="M957" s="125" t="e">
        <v>#N/A</v>
      </c>
      <c r="N957" s="132" t="b">
        <v>0</v>
      </c>
      <c r="O957" s="123"/>
    </row>
    <row r="958" hidden="1" spans="2:15">
      <c r="B958" s="89" t="s">
        <v>1317</v>
      </c>
      <c r="C958" s="90"/>
      <c r="D958" s="98"/>
      <c r="E958" s="91" t="b">
        <v>0</v>
      </c>
      <c r="F958" s="92" t="s">
        <v>443</v>
      </c>
      <c r="G958" s="93" t="s">
        <v>443</v>
      </c>
      <c r="H958" s="94" t="s">
        <v>443</v>
      </c>
      <c r="I958" s="94" t="s">
        <v>443</v>
      </c>
      <c r="J958" s="119" t="s">
        <v>443</v>
      </c>
      <c r="K958" s="55"/>
      <c r="L958" s="124" t="s">
        <v>441</v>
      </c>
      <c r="M958" s="125" t="e">
        <v>#N/A</v>
      </c>
      <c r="N958" s="132" t="b">
        <v>0</v>
      </c>
      <c r="O958" s="123"/>
    </row>
    <row r="959" hidden="1" spans="2:15">
      <c r="B959" s="89" t="s">
        <v>1318</v>
      </c>
      <c r="C959" s="90"/>
      <c r="D959" s="98"/>
      <c r="E959" s="91" t="b">
        <v>0</v>
      </c>
      <c r="F959" s="92" t="s">
        <v>443</v>
      </c>
      <c r="G959" s="93" t="s">
        <v>443</v>
      </c>
      <c r="H959" s="94" t="s">
        <v>443</v>
      </c>
      <c r="I959" s="94" t="s">
        <v>443</v>
      </c>
      <c r="J959" s="119" t="s">
        <v>443</v>
      </c>
      <c r="K959" s="55"/>
      <c r="L959" s="124" t="s">
        <v>441</v>
      </c>
      <c r="M959" s="125" t="e">
        <v>#N/A</v>
      </c>
      <c r="N959" s="132" t="b">
        <v>0</v>
      </c>
      <c r="O959" s="123"/>
    </row>
    <row r="960" hidden="1" spans="2:15">
      <c r="B960" s="89" t="s">
        <v>1319</v>
      </c>
      <c r="C960" s="90"/>
      <c r="D960" s="98"/>
      <c r="E960" s="91" t="b">
        <v>0</v>
      </c>
      <c r="F960" s="92" t="s">
        <v>443</v>
      </c>
      <c r="G960" s="93" t="s">
        <v>443</v>
      </c>
      <c r="H960" s="94" t="s">
        <v>443</v>
      </c>
      <c r="I960" s="94" t="s">
        <v>443</v>
      </c>
      <c r="J960" s="119" t="s">
        <v>443</v>
      </c>
      <c r="K960" s="55"/>
      <c r="L960" s="124" t="s">
        <v>441</v>
      </c>
      <c r="M960" s="125" t="e">
        <v>#N/A</v>
      </c>
      <c r="N960" s="132" t="b">
        <v>0</v>
      </c>
      <c r="O960" s="123"/>
    </row>
    <row r="961" hidden="1" spans="2:15">
      <c r="B961" s="89" t="s">
        <v>1320</v>
      </c>
      <c r="C961" s="90"/>
      <c r="D961" s="98"/>
      <c r="E961" s="91" t="b">
        <v>0</v>
      </c>
      <c r="F961" s="92" t="s">
        <v>443</v>
      </c>
      <c r="G961" s="93" t="s">
        <v>443</v>
      </c>
      <c r="H961" s="94" t="s">
        <v>443</v>
      </c>
      <c r="I961" s="94" t="s">
        <v>443</v>
      </c>
      <c r="J961" s="119" t="s">
        <v>443</v>
      </c>
      <c r="K961" s="55"/>
      <c r="L961" s="124" t="s">
        <v>441</v>
      </c>
      <c r="M961" s="125" t="e">
        <v>#N/A</v>
      </c>
      <c r="N961" s="132" t="b">
        <v>0</v>
      </c>
      <c r="O961" s="123"/>
    </row>
    <row r="962" hidden="1" spans="2:15">
      <c r="B962" s="89" t="s">
        <v>1321</v>
      </c>
      <c r="C962" s="90"/>
      <c r="D962" s="98"/>
      <c r="E962" s="91" t="b">
        <v>0</v>
      </c>
      <c r="F962" s="92" t="s">
        <v>443</v>
      </c>
      <c r="G962" s="93" t="s">
        <v>443</v>
      </c>
      <c r="H962" s="94" t="s">
        <v>443</v>
      </c>
      <c r="I962" s="94" t="s">
        <v>443</v>
      </c>
      <c r="J962" s="119" t="s">
        <v>443</v>
      </c>
      <c r="K962" s="55"/>
      <c r="L962" s="124" t="s">
        <v>441</v>
      </c>
      <c r="M962" s="125" t="e">
        <v>#N/A</v>
      </c>
      <c r="N962" s="132" t="b">
        <v>0</v>
      </c>
      <c r="O962" s="123"/>
    </row>
    <row r="963" hidden="1" spans="2:15">
      <c r="B963" s="89" t="s">
        <v>1322</v>
      </c>
      <c r="C963" s="90"/>
      <c r="D963" s="98"/>
      <c r="E963" s="91" t="b">
        <v>0</v>
      </c>
      <c r="F963" s="92" t="s">
        <v>443</v>
      </c>
      <c r="G963" s="93" t="s">
        <v>443</v>
      </c>
      <c r="H963" s="94" t="s">
        <v>443</v>
      </c>
      <c r="I963" s="94" t="s">
        <v>443</v>
      </c>
      <c r="J963" s="119" t="s">
        <v>443</v>
      </c>
      <c r="K963" s="55"/>
      <c r="L963" s="124" t="s">
        <v>441</v>
      </c>
      <c r="M963" s="125" t="e">
        <v>#N/A</v>
      </c>
      <c r="N963" s="132" t="b">
        <v>0</v>
      </c>
      <c r="O963" s="123"/>
    </row>
    <row r="964" hidden="1" spans="2:15">
      <c r="B964" s="89" t="s">
        <v>1323</v>
      </c>
      <c r="C964" s="90"/>
      <c r="D964" s="98"/>
      <c r="E964" s="91" t="b">
        <v>0</v>
      </c>
      <c r="F964" s="92" t="s">
        <v>443</v>
      </c>
      <c r="G964" s="93" t="s">
        <v>443</v>
      </c>
      <c r="H964" s="94" t="s">
        <v>443</v>
      </c>
      <c r="I964" s="94" t="s">
        <v>443</v>
      </c>
      <c r="J964" s="119" t="s">
        <v>443</v>
      </c>
      <c r="K964" s="55"/>
      <c r="L964" s="124" t="s">
        <v>441</v>
      </c>
      <c r="M964" s="125" t="e">
        <v>#N/A</v>
      </c>
      <c r="N964" s="132" t="b">
        <v>0</v>
      </c>
      <c r="O964" s="123"/>
    </row>
    <row r="965" hidden="1" spans="2:15">
      <c r="B965" s="89" t="s">
        <v>1324</v>
      </c>
      <c r="C965" s="90"/>
      <c r="D965" s="98"/>
      <c r="E965" s="91" t="b">
        <v>0</v>
      </c>
      <c r="F965" s="92" t="s">
        <v>443</v>
      </c>
      <c r="G965" s="93" t="s">
        <v>443</v>
      </c>
      <c r="H965" s="94" t="s">
        <v>443</v>
      </c>
      <c r="I965" s="94" t="s">
        <v>443</v>
      </c>
      <c r="J965" s="119" t="s">
        <v>443</v>
      </c>
      <c r="K965" s="55"/>
      <c r="L965" s="124" t="s">
        <v>441</v>
      </c>
      <c r="M965" s="125" t="e">
        <v>#N/A</v>
      </c>
      <c r="N965" s="132" t="b">
        <v>0</v>
      </c>
      <c r="O965" s="123"/>
    </row>
    <row r="966" hidden="1" spans="2:15">
      <c r="B966" s="89" t="s">
        <v>1325</v>
      </c>
      <c r="C966" s="90"/>
      <c r="D966" s="98"/>
      <c r="E966" s="91" t="b">
        <v>0</v>
      </c>
      <c r="F966" s="92" t="s">
        <v>443</v>
      </c>
      <c r="G966" s="93" t="s">
        <v>443</v>
      </c>
      <c r="H966" s="94" t="s">
        <v>443</v>
      </c>
      <c r="I966" s="94" t="s">
        <v>443</v>
      </c>
      <c r="J966" s="119" t="s">
        <v>443</v>
      </c>
      <c r="K966" s="55"/>
      <c r="L966" s="124" t="s">
        <v>441</v>
      </c>
      <c r="M966" s="125" t="e">
        <v>#N/A</v>
      </c>
      <c r="N966" s="132" t="b">
        <v>0</v>
      </c>
      <c r="O966" s="123"/>
    </row>
    <row r="967" hidden="1" spans="2:15">
      <c r="B967" s="89" t="s">
        <v>1326</v>
      </c>
      <c r="C967" s="90"/>
      <c r="D967" s="98"/>
      <c r="E967" s="91" t="b">
        <v>0</v>
      </c>
      <c r="F967" s="92" t="s">
        <v>443</v>
      </c>
      <c r="G967" s="93" t="s">
        <v>443</v>
      </c>
      <c r="H967" s="94" t="s">
        <v>443</v>
      </c>
      <c r="I967" s="94" t="s">
        <v>443</v>
      </c>
      <c r="J967" s="119" t="s">
        <v>443</v>
      </c>
      <c r="K967" s="55"/>
      <c r="L967" s="124" t="s">
        <v>441</v>
      </c>
      <c r="M967" s="125" t="e">
        <v>#N/A</v>
      </c>
      <c r="N967" s="132" t="b">
        <v>0</v>
      </c>
      <c r="O967" s="123"/>
    </row>
    <row r="968" hidden="1" spans="2:15">
      <c r="B968" s="89" t="s">
        <v>1327</v>
      </c>
      <c r="C968" s="90"/>
      <c r="D968" s="98"/>
      <c r="E968" s="91" t="b">
        <v>0</v>
      </c>
      <c r="F968" s="92" t="s">
        <v>443</v>
      </c>
      <c r="G968" s="93" t="s">
        <v>443</v>
      </c>
      <c r="H968" s="94" t="s">
        <v>443</v>
      </c>
      <c r="I968" s="94" t="s">
        <v>443</v>
      </c>
      <c r="J968" s="119" t="s">
        <v>443</v>
      </c>
      <c r="K968" s="55"/>
      <c r="L968" s="124" t="s">
        <v>441</v>
      </c>
      <c r="M968" s="125" t="e">
        <v>#N/A</v>
      </c>
      <c r="N968" s="132" t="b">
        <v>0</v>
      </c>
      <c r="O968" s="123"/>
    </row>
    <row r="969" hidden="1" spans="2:15">
      <c r="B969" s="89" t="s">
        <v>1328</v>
      </c>
      <c r="C969" s="90"/>
      <c r="D969" s="98"/>
      <c r="E969" s="91" t="b">
        <v>0</v>
      </c>
      <c r="F969" s="92" t="s">
        <v>443</v>
      </c>
      <c r="G969" s="93" t="s">
        <v>443</v>
      </c>
      <c r="H969" s="94" t="s">
        <v>443</v>
      </c>
      <c r="I969" s="94" t="s">
        <v>443</v>
      </c>
      <c r="J969" s="119" t="s">
        <v>443</v>
      </c>
      <c r="K969" s="55"/>
      <c r="L969" s="124" t="s">
        <v>441</v>
      </c>
      <c r="M969" s="125" t="e">
        <v>#N/A</v>
      </c>
      <c r="N969" s="132" t="b">
        <v>0</v>
      </c>
      <c r="O969" s="123"/>
    </row>
    <row r="970" hidden="1" spans="2:15">
      <c r="B970" s="89" t="s">
        <v>1329</v>
      </c>
      <c r="C970" s="90"/>
      <c r="D970" s="98"/>
      <c r="E970" s="91" t="b">
        <v>0</v>
      </c>
      <c r="F970" s="92" t="s">
        <v>443</v>
      </c>
      <c r="G970" s="93" t="s">
        <v>443</v>
      </c>
      <c r="H970" s="94" t="s">
        <v>443</v>
      </c>
      <c r="I970" s="94" t="s">
        <v>443</v>
      </c>
      <c r="J970" s="119" t="s">
        <v>443</v>
      </c>
      <c r="K970" s="55"/>
      <c r="L970" s="124" t="s">
        <v>441</v>
      </c>
      <c r="M970" s="125" t="e">
        <v>#N/A</v>
      </c>
      <c r="N970" s="132" t="b">
        <v>0</v>
      </c>
      <c r="O970" s="123"/>
    </row>
    <row r="971" hidden="1" spans="2:15">
      <c r="B971" s="89" t="s">
        <v>1330</v>
      </c>
      <c r="C971" s="90"/>
      <c r="D971" s="98"/>
      <c r="E971" s="91" t="b">
        <v>0</v>
      </c>
      <c r="F971" s="92" t="s">
        <v>443</v>
      </c>
      <c r="G971" s="93" t="s">
        <v>443</v>
      </c>
      <c r="H971" s="94" t="s">
        <v>443</v>
      </c>
      <c r="I971" s="94" t="s">
        <v>443</v>
      </c>
      <c r="J971" s="119" t="s">
        <v>443</v>
      </c>
      <c r="K971" s="55"/>
      <c r="L971" s="124" t="s">
        <v>441</v>
      </c>
      <c r="M971" s="125" t="e">
        <v>#N/A</v>
      </c>
      <c r="N971" s="132" t="b">
        <v>0</v>
      </c>
      <c r="O971" s="123"/>
    </row>
    <row r="972" hidden="1" spans="2:15">
      <c r="B972" s="89" t="s">
        <v>1331</v>
      </c>
      <c r="C972" s="90"/>
      <c r="D972" s="98"/>
      <c r="E972" s="91" t="b">
        <v>0</v>
      </c>
      <c r="F972" s="92" t="s">
        <v>443</v>
      </c>
      <c r="G972" s="93" t="s">
        <v>443</v>
      </c>
      <c r="H972" s="94" t="s">
        <v>443</v>
      </c>
      <c r="I972" s="94" t="s">
        <v>443</v>
      </c>
      <c r="J972" s="119" t="s">
        <v>443</v>
      </c>
      <c r="K972" s="55"/>
      <c r="L972" s="124" t="s">
        <v>441</v>
      </c>
      <c r="M972" s="125" t="e">
        <v>#N/A</v>
      </c>
      <c r="N972" s="132" t="b">
        <v>0</v>
      </c>
      <c r="O972" s="123"/>
    </row>
    <row r="973" hidden="1" spans="2:15">
      <c r="B973" s="89" t="s">
        <v>1332</v>
      </c>
      <c r="C973" s="90"/>
      <c r="D973" s="98"/>
      <c r="E973" s="91" t="b">
        <v>0</v>
      </c>
      <c r="F973" s="92" t="s">
        <v>443</v>
      </c>
      <c r="G973" s="93" t="s">
        <v>443</v>
      </c>
      <c r="H973" s="94" t="s">
        <v>443</v>
      </c>
      <c r="I973" s="94" t="s">
        <v>443</v>
      </c>
      <c r="J973" s="119" t="s">
        <v>443</v>
      </c>
      <c r="K973" s="55"/>
      <c r="L973" s="124" t="s">
        <v>441</v>
      </c>
      <c r="M973" s="125" t="e">
        <v>#N/A</v>
      </c>
      <c r="N973" s="132" t="b">
        <v>0</v>
      </c>
      <c r="O973" s="123"/>
    </row>
    <row r="974" hidden="1" spans="2:15">
      <c r="B974" s="89" t="s">
        <v>1333</v>
      </c>
      <c r="C974" s="90"/>
      <c r="D974" s="98"/>
      <c r="E974" s="91" t="b">
        <v>0</v>
      </c>
      <c r="F974" s="92" t="s">
        <v>443</v>
      </c>
      <c r="G974" s="93" t="s">
        <v>443</v>
      </c>
      <c r="H974" s="94" t="s">
        <v>443</v>
      </c>
      <c r="I974" s="94" t="s">
        <v>443</v>
      </c>
      <c r="J974" s="119" t="s">
        <v>443</v>
      </c>
      <c r="K974" s="55"/>
      <c r="L974" s="124" t="s">
        <v>441</v>
      </c>
      <c r="M974" s="125" t="e">
        <v>#N/A</v>
      </c>
      <c r="N974" s="132" t="b">
        <v>0</v>
      </c>
      <c r="O974" s="123"/>
    </row>
    <row r="975" hidden="1" spans="2:15">
      <c r="B975" s="89" t="s">
        <v>1334</v>
      </c>
      <c r="C975" s="90"/>
      <c r="D975" s="98"/>
      <c r="E975" s="91" t="b">
        <v>0</v>
      </c>
      <c r="F975" s="92" t="s">
        <v>443</v>
      </c>
      <c r="G975" s="93" t="s">
        <v>443</v>
      </c>
      <c r="H975" s="94" t="s">
        <v>443</v>
      </c>
      <c r="I975" s="94" t="s">
        <v>443</v>
      </c>
      <c r="J975" s="119" t="s">
        <v>443</v>
      </c>
      <c r="K975" s="55"/>
      <c r="L975" s="124" t="s">
        <v>441</v>
      </c>
      <c r="M975" s="125" t="e">
        <v>#N/A</v>
      </c>
      <c r="N975" s="132" t="b">
        <v>0</v>
      </c>
      <c r="O975" s="123"/>
    </row>
    <row r="976" hidden="1" spans="2:15">
      <c r="B976" s="89" t="s">
        <v>1335</v>
      </c>
      <c r="C976" s="90"/>
      <c r="D976" s="98"/>
      <c r="E976" s="91" t="b">
        <v>0</v>
      </c>
      <c r="F976" s="92" t="s">
        <v>443</v>
      </c>
      <c r="G976" s="93" t="s">
        <v>443</v>
      </c>
      <c r="H976" s="94" t="s">
        <v>443</v>
      </c>
      <c r="I976" s="94" t="s">
        <v>443</v>
      </c>
      <c r="J976" s="119" t="s">
        <v>443</v>
      </c>
      <c r="K976" s="55"/>
      <c r="L976" s="124" t="s">
        <v>441</v>
      </c>
      <c r="M976" s="125" t="e">
        <v>#N/A</v>
      </c>
      <c r="N976" s="132" t="b">
        <v>0</v>
      </c>
      <c r="O976" s="123"/>
    </row>
    <row r="977" hidden="1" spans="2:15">
      <c r="B977" s="89" t="s">
        <v>1336</v>
      </c>
      <c r="C977" s="90"/>
      <c r="D977" s="98"/>
      <c r="E977" s="91" t="b">
        <v>0</v>
      </c>
      <c r="F977" s="92" t="s">
        <v>443</v>
      </c>
      <c r="G977" s="93" t="s">
        <v>443</v>
      </c>
      <c r="H977" s="94" t="s">
        <v>443</v>
      </c>
      <c r="I977" s="94" t="s">
        <v>443</v>
      </c>
      <c r="J977" s="119" t="s">
        <v>443</v>
      </c>
      <c r="K977" s="55"/>
      <c r="L977" s="124" t="s">
        <v>441</v>
      </c>
      <c r="M977" s="125" t="e">
        <v>#N/A</v>
      </c>
      <c r="N977" s="132" t="b">
        <v>0</v>
      </c>
      <c r="O977" s="123"/>
    </row>
    <row r="978" hidden="1" spans="2:15">
      <c r="B978" s="89" t="s">
        <v>1337</v>
      </c>
      <c r="C978" s="90"/>
      <c r="D978" s="98"/>
      <c r="E978" s="91" t="b">
        <v>0</v>
      </c>
      <c r="F978" s="92" t="s">
        <v>443</v>
      </c>
      <c r="G978" s="93" t="s">
        <v>443</v>
      </c>
      <c r="H978" s="94" t="s">
        <v>443</v>
      </c>
      <c r="I978" s="94" t="s">
        <v>443</v>
      </c>
      <c r="J978" s="119" t="s">
        <v>443</v>
      </c>
      <c r="K978" s="55"/>
      <c r="L978" s="124" t="s">
        <v>441</v>
      </c>
      <c r="M978" s="125" t="e">
        <v>#N/A</v>
      </c>
      <c r="N978" s="132" t="b">
        <v>0</v>
      </c>
      <c r="O978" s="123"/>
    </row>
    <row r="979" hidden="1" spans="2:15">
      <c r="B979" s="89" t="s">
        <v>1338</v>
      </c>
      <c r="C979" s="90"/>
      <c r="D979" s="98"/>
      <c r="E979" s="91" t="b">
        <v>0</v>
      </c>
      <c r="F979" s="92" t="s">
        <v>443</v>
      </c>
      <c r="G979" s="93" t="s">
        <v>443</v>
      </c>
      <c r="H979" s="94" t="s">
        <v>443</v>
      </c>
      <c r="I979" s="94" t="s">
        <v>443</v>
      </c>
      <c r="J979" s="119" t="s">
        <v>443</v>
      </c>
      <c r="K979" s="55"/>
      <c r="L979" s="124" t="s">
        <v>441</v>
      </c>
      <c r="M979" s="125" t="e">
        <v>#N/A</v>
      </c>
      <c r="N979" s="132" t="b">
        <v>0</v>
      </c>
      <c r="O979" s="123"/>
    </row>
    <row r="980" hidden="1" spans="2:15">
      <c r="B980" s="89" t="s">
        <v>1339</v>
      </c>
      <c r="C980" s="90"/>
      <c r="D980" s="98"/>
      <c r="E980" s="91" t="b">
        <v>0</v>
      </c>
      <c r="F980" s="92" t="s">
        <v>443</v>
      </c>
      <c r="G980" s="93" t="s">
        <v>443</v>
      </c>
      <c r="H980" s="94" t="s">
        <v>443</v>
      </c>
      <c r="I980" s="94" t="s">
        <v>443</v>
      </c>
      <c r="J980" s="119" t="s">
        <v>443</v>
      </c>
      <c r="K980" s="55"/>
      <c r="L980" s="124" t="s">
        <v>441</v>
      </c>
      <c r="M980" s="125" t="e">
        <v>#N/A</v>
      </c>
      <c r="N980" s="132" t="b">
        <v>0</v>
      </c>
      <c r="O980" s="123"/>
    </row>
    <row r="981" hidden="1" spans="2:15">
      <c r="B981" s="89" t="s">
        <v>1340</v>
      </c>
      <c r="C981" s="90"/>
      <c r="D981" s="98"/>
      <c r="E981" s="91" t="b">
        <v>0</v>
      </c>
      <c r="F981" s="92" t="s">
        <v>443</v>
      </c>
      <c r="G981" s="93" t="s">
        <v>443</v>
      </c>
      <c r="H981" s="94" t="s">
        <v>443</v>
      </c>
      <c r="I981" s="94" t="s">
        <v>443</v>
      </c>
      <c r="J981" s="119" t="s">
        <v>443</v>
      </c>
      <c r="K981" s="55"/>
      <c r="L981" s="124" t="s">
        <v>441</v>
      </c>
      <c r="M981" s="125" t="e">
        <v>#N/A</v>
      </c>
      <c r="N981" s="132" t="b">
        <v>0</v>
      </c>
      <c r="O981" s="123"/>
    </row>
    <row r="982" hidden="1" spans="2:15">
      <c r="B982" s="89" t="s">
        <v>1341</v>
      </c>
      <c r="C982" s="90"/>
      <c r="D982" s="98"/>
      <c r="E982" s="91" t="b">
        <v>0</v>
      </c>
      <c r="F982" s="92" t="s">
        <v>443</v>
      </c>
      <c r="G982" s="93" t="s">
        <v>443</v>
      </c>
      <c r="H982" s="94" t="s">
        <v>443</v>
      </c>
      <c r="I982" s="94" t="s">
        <v>443</v>
      </c>
      <c r="J982" s="119" t="s">
        <v>443</v>
      </c>
      <c r="K982" s="55"/>
      <c r="L982" s="124" t="s">
        <v>441</v>
      </c>
      <c r="M982" s="125" t="e">
        <v>#N/A</v>
      </c>
      <c r="N982" s="132" t="b">
        <v>0</v>
      </c>
      <c r="O982" s="123"/>
    </row>
    <row r="983" hidden="1" spans="2:15">
      <c r="B983" s="89" t="s">
        <v>1342</v>
      </c>
      <c r="C983" s="90"/>
      <c r="D983" s="98"/>
      <c r="E983" s="91" t="b">
        <v>0</v>
      </c>
      <c r="F983" s="92" t="s">
        <v>443</v>
      </c>
      <c r="G983" s="93" t="s">
        <v>443</v>
      </c>
      <c r="H983" s="94" t="s">
        <v>443</v>
      </c>
      <c r="I983" s="94" t="s">
        <v>443</v>
      </c>
      <c r="J983" s="119" t="s">
        <v>443</v>
      </c>
      <c r="K983" s="55"/>
      <c r="L983" s="124" t="s">
        <v>441</v>
      </c>
      <c r="M983" s="125" t="e">
        <v>#N/A</v>
      </c>
      <c r="N983" s="132" t="b">
        <v>0</v>
      </c>
      <c r="O983" s="123"/>
    </row>
    <row r="984" hidden="1" spans="2:15">
      <c r="B984" s="89" t="s">
        <v>1343</v>
      </c>
      <c r="C984" s="90"/>
      <c r="D984" s="98"/>
      <c r="E984" s="91" t="b">
        <v>0</v>
      </c>
      <c r="F984" s="92" t="s">
        <v>443</v>
      </c>
      <c r="G984" s="93" t="s">
        <v>443</v>
      </c>
      <c r="H984" s="94" t="s">
        <v>443</v>
      </c>
      <c r="I984" s="94" t="s">
        <v>443</v>
      </c>
      <c r="J984" s="119" t="s">
        <v>443</v>
      </c>
      <c r="K984" s="55"/>
      <c r="L984" s="124" t="s">
        <v>441</v>
      </c>
      <c r="M984" s="125" t="e">
        <v>#N/A</v>
      </c>
      <c r="N984" s="132" t="b">
        <v>0</v>
      </c>
      <c r="O984" s="123"/>
    </row>
    <row r="985" hidden="1" spans="2:15">
      <c r="B985" s="89" t="s">
        <v>1344</v>
      </c>
      <c r="C985" s="90"/>
      <c r="D985" s="98"/>
      <c r="E985" s="91" t="b">
        <v>0</v>
      </c>
      <c r="F985" s="92" t="s">
        <v>443</v>
      </c>
      <c r="G985" s="93" t="s">
        <v>443</v>
      </c>
      <c r="H985" s="94" t="s">
        <v>443</v>
      </c>
      <c r="I985" s="94" t="s">
        <v>443</v>
      </c>
      <c r="J985" s="119" t="s">
        <v>443</v>
      </c>
      <c r="K985" s="55"/>
      <c r="L985" s="124" t="s">
        <v>441</v>
      </c>
      <c r="M985" s="125" t="e">
        <v>#N/A</v>
      </c>
      <c r="N985" s="132" t="b">
        <v>0</v>
      </c>
      <c r="O985" s="123"/>
    </row>
    <row r="986" hidden="1" spans="2:15">
      <c r="B986" s="89" t="s">
        <v>1345</v>
      </c>
      <c r="C986" s="90"/>
      <c r="D986" s="98"/>
      <c r="E986" s="91" t="b">
        <v>0</v>
      </c>
      <c r="F986" s="92" t="s">
        <v>443</v>
      </c>
      <c r="G986" s="93" t="s">
        <v>443</v>
      </c>
      <c r="H986" s="94" t="s">
        <v>443</v>
      </c>
      <c r="I986" s="94" t="s">
        <v>443</v>
      </c>
      <c r="J986" s="119" t="s">
        <v>443</v>
      </c>
      <c r="K986" s="55"/>
      <c r="L986" s="124" t="s">
        <v>441</v>
      </c>
      <c r="M986" s="125" t="e">
        <v>#N/A</v>
      </c>
      <c r="N986" s="132" t="b">
        <v>0</v>
      </c>
      <c r="O986" s="123"/>
    </row>
    <row r="987" hidden="1" spans="2:15">
      <c r="B987" s="89" t="s">
        <v>1346</v>
      </c>
      <c r="C987" s="90"/>
      <c r="D987" s="98"/>
      <c r="E987" s="91" t="b">
        <v>0</v>
      </c>
      <c r="F987" s="92" t="s">
        <v>443</v>
      </c>
      <c r="G987" s="93" t="s">
        <v>443</v>
      </c>
      <c r="H987" s="94" t="s">
        <v>443</v>
      </c>
      <c r="I987" s="94" t="s">
        <v>443</v>
      </c>
      <c r="J987" s="119" t="s">
        <v>443</v>
      </c>
      <c r="K987" s="55"/>
      <c r="L987" s="124" t="s">
        <v>441</v>
      </c>
      <c r="M987" s="125" t="e">
        <v>#N/A</v>
      </c>
      <c r="N987" s="132" t="b">
        <v>0</v>
      </c>
      <c r="O987" s="123"/>
    </row>
    <row r="988" hidden="1" spans="2:15">
      <c r="B988" s="89" t="s">
        <v>1347</v>
      </c>
      <c r="C988" s="90"/>
      <c r="D988" s="98"/>
      <c r="E988" s="91" t="b">
        <v>0</v>
      </c>
      <c r="F988" s="92" t="s">
        <v>443</v>
      </c>
      <c r="G988" s="93" t="s">
        <v>443</v>
      </c>
      <c r="H988" s="94" t="s">
        <v>443</v>
      </c>
      <c r="I988" s="94" t="s">
        <v>443</v>
      </c>
      <c r="J988" s="119" t="s">
        <v>443</v>
      </c>
      <c r="K988" s="55"/>
      <c r="L988" s="124" t="s">
        <v>441</v>
      </c>
      <c r="M988" s="125" t="e">
        <v>#N/A</v>
      </c>
      <c r="N988" s="132" t="b">
        <v>0</v>
      </c>
      <c r="O988" s="123"/>
    </row>
    <row r="989" hidden="1" spans="2:15">
      <c r="B989" s="89" t="s">
        <v>1348</v>
      </c>
      <c r="C989" s="90"/>
      <c r="D989" s="98"/>
      <c r="E989" s="91" t="b">
        <v>0</v>
      </c>
      <c r="F989" s="92" t="s">
        <v>443</v>
      </c>
      <c r="G989" s="93" t="s">
        <v>443</v>
      </c>
      <c r="H989" s="94" t="s">
        <v>443</v>
      </c>
      <c r="I989" s="94" t="s">
        <v>443</v>
      </c>
      <c r="J989" s="119" t="s">
        <v>443</v>
      </c>
      <c r="K989" s="55"/>
      <c r="L989" s="124" t="s">
        <v>441</v>
      </c>
      <c r="M989" s="125" t="e">
        <v>#N/A</v>
      </c>
      <c r="N989" s="132" t="b">
        <v>0</v>
      </c>
      <c r="O989" s="123"/>
    </row>
    <row r="990" hidden="1" spans="2:15">
      <c r="B990" s="89" t="s">
        <v>1349</v>
      </c>
      <c r="C990" s="90"/>
      <c r="D990" s="98"/>
      <c r="E990" s="91" t="b">
        <v>0</v>
      </c>
      <c r="F990" s="92" t="s">
        <v>443</v>
      </c>
      <c r="G990" s="93" t="s">
        <v>443</v>
      </c>
      <c r="H990" s="94" t="s">
        <v>443</v>
      </c>
      <c r="I990" s="94" t="s">
        <v>443</v>
      </c>
      <c r="J990" s="119" t="s">
        <v>443</v>
      </c>
      <c r="K990" s="55"/>
      <c r="L990" s="124" t="s">
        <v>441</v>
      </c>
      <c r="M990" s="125" t="e">
        <v>#N/A</v>
      </c>
      <c r="N990" s="132" t="b">
        <v>0</v>
      </c>
      <c r="O990" s="123"/>
    </row>
    <row r="991" hidden="1" spans="2:15">
      <c r="B991" s="89" t="s">
        <v>1350</v>
      </c>
      <c r="C991" s="90"/>
      <c r="D991" s="98"/>
      <c r="E991" s="91" t="b">
        <v>0</v>
      </c>
      <c r="F991" s="92" t="s">
        <v>443</v>
      </c>
      <c r="G991" s="93" t="s">
        <v>443</v>
      </c>
      <c r="H991" s="94" t="s">
        <v>443</v>
      </c>
      <c r="I991" s="94" t="s">
        <v>443</v>
      </c>
      <c r="J991" s="119" t="s">
        <v>443</v>
      </c>
      <c r="K991" s="55"/>
      <c r="L991" s="124" t="s">
        <v>441</v>
      </c>
      <c r="M991" s="125" t="e">
        <v>#N/A</v>
      </c>
      <c r="N991" s="132" t="b">
        <v>0</v>
      </c>
      <c r="O991" s="123"/>
    </row>
    <row r="992" hidden="1" spans="2:15">
      <c r="B992" s="89" t="s">
        <v>1351</v>
      </c>
      <c r="C992" s="90"/>
      <c r="D992" s="98"/>
      <c r="E992" s="91" t="b">
        <v>0</v>
      </c>
      <c r="F992" s="92" t="s">
        <v>443</v>
      </c>
      <c r="G992" s="93" t="s">
        <v>443</v>
      </c>
      <c r="H992" s="94" t="s">
        <v>443</v>
      </c>
      <c r="I992" s="94" t="s">
        <v>443</v>
      </c>
      <c r="J992" s="119" t="s">
        <v>443</v>
      </c>
      <c r="K992" s="55"/>
      <c r="L992" s="124" t="s">
        <v>441</v>
      </c>
      <c r="M992" s="125" t="e">
        <v>#N/A</v>
      </c>
      <c r="N992" s="132" t="b">
        <v>0</v>
      </c>
      <c r="O992" s="123"/>
    </row>
    <row r="993" hidden="1" spans="2:15">
      <c r="B993" s="89" t="s">
        <v>1352</v>
      </c>
      <c r="C993" s="90"/>
      <c r="D993" s="98"/>
      <c r="E993" s="91" t="b">
        <v>0</v>
      </c>
      <c r="F993" s="92" t="s">
        <v>443</v>
      </c>
      <c r="G993" s="93" t="s">
        <v>443</v>
      </c>
      <c r="H993" s="94" t="s">
        <v>443</v>
      </c>
      <c r="I993" s="94" t="s">
        <v>443</v>
      </c>
      <c r="J993" s="119" t="s">
        <v>443</v>
      </c>
      <c r="K993" s="55"/>
      <c r="L993" s="124" t="s">
        <v>441</v>
      </c>
      <c r="M993" s="125" t="e">
        <v>#N/A</v>
      </c>
      <c r="N993" s="132" t="b">
        <v>0</v>
      </c>
      <c r="O993" s="123"/>
    </row>
    <row r="994" hidden="1" spans="2:15">
      <c r="B994" s="89" t="s">
        <v>1353</v>
      </c>
      <c r="C994" s="90"/>
      <c r="D994" s="98"/>
      <c r="E994" s="91" t="b">
        <v>0</v>
      </c>
      <c r="F994" s="92" t="s">
        <v>443</v>
      </c>
      <c r="G994" s="93" t="s">
        <v>443</v>
      </c>
      <c r="H994" s="94" t="s">
        <v>443</v>
      </c>
      <c r="I994" s="94" t="s">
        <v>443</v>
      </c>
      <c r="J994" s="119" t="s">
        <v>443</v>
      </c>
      <c r="K994" s="55"/>
      <c r="L994" s="124" t="s">
        <v>441</v>
      </c>
      <c r="M994" s="125" t="e">
        <v>#N/A</v>
      </c>
      <c r="N994" s="132" t="b">
        <v>0</v>
      </c>
      <c r="O994" s="123"/>
    </row>
    <row r="995" hidden="1" spans="2:15">
      <c r="B995" s="89" t="s">
        <v>1354</v>
      </c>
      <c r="C995" s="90"/>
      <c r="D995" s="98"/>
      <c r="E995" s="91" t="b">
        <v>0</v>
      </c>
      <c r="F995" s="92" t="s">
        <v>443</v>
      </c>
      <c r="G995" s="93" t="s">
        <v>443</v>
      </c>
      <c r="H995" s="94" t="s">
        <v>443</v>
      </c>
      <c r="I995" s="94" t="s">
        <v>443</v>
      </c>
      <c r="J995" s="119" t="s">
        <v>443</v>
      </c>
      <c r="K995" s="55"/>
      <c r="L995" s="124" t="s">
        <v>441</v>
      </c>
      <c r="M995" s="125" t="e">
        <v>#N/A</v>
      </c>
      <c r="N995" s="132" t="b">
        <v>0</v>
      </c>
      <c r="O995" s="123"/>
    </row>
    <row r="996" hidden="1" spans="2:15">
      <c r="B996" s="89" t="s">
        <v>1355</v>
      </c>
      <c r="C996" s="90"/>
      <c r="D996" s="98"/>
      <c r="E996" s="91" t="b">
        <v>0</v>
      </c>
      <c r="F996" s="92" t="s">
        <v>443</v>
      </c>
      <c r="G996" s="93" t="s">
        <v>443</v>
      </c>
      <c r="H996" s="94" t="s">
        <v>443</v>
      </c>
      <c r="I996" s="94" t="s">
        <v>443</v>
      </c>
      <c r="J996" s="119" t="s">
        <v>443</v>
      </c>
      <c r="K996" s="55"/>
      <c r="L996" s="124" t="s">
        <v>441</v>
      </c>
      <c r="M996" s="125" t="e">
        <v>#N/A</v>
      </c>
      <c r="N996" s="132" t="b">
        <v>0</v>
      </c>
      <c r="O996" s="123"/>
    </row>
    <row r="997" hidden="1" spans="2:15">
      <c r="B997" s="89" t="s">
        <v>1356</v>
      </c>
      <c r="C997" s="90"/>
      <c r="D997" s="98"/>
      <c r="E997" s="91" t="b">
        <v>0</v>
      </c>
      <c r="F997" s="92" t="s">
        <v>443</v>
      </c>
      <c r="G997" s="93" t="s">
        <v>443</v>
      </c>
      <c r="H997" s="94" t="s">
        <v>443</v>
      </c>
      <c r="I997" s="94" t="s">
        <v>443</v>
      </c>
      <c r="J997" s="119" t="s">
        <v>443</v>
      </c>
      <c r="K997" s="55"/>
      <c r="L997" s="124" t="s">
        <v>441</v>
      </c>
      <c r="M997" s="125" t="e">
        <v>#N/A</v>
      </c>
      <c r="N997" s="132" t="b">
        <v>0</v>
      </c>
      <c r="O997" s="123"/>
    </row>
    <row r="998" hidden="1" spans="2:15">
      <c r="B998" s="89" t="s">
        <v>1357</v>
      </c>
      <c r="C998" s="90"/>
      <c r="D998" s="98"/>
      <c r="E998" s="91" t="b">
        <v>0</v>
      </c>
      <c r="F998" s="92" t="s">
        <v>443</v>
      </c>
      <c r="G998" s="93" t="s">
        <v>443</v>
      </c>
      <c r="H998" s="94" t="s">
        <v>443</v>
      </c>
      <c r="I998" s="94" t="s">
        <v>443</v>
      </c>
      <c r="J998" s="119" t="s">
        <v>443</v>
      </c>
      <c r="K998" s="55"/>
      <c r="L998" s="124" t="s">
        <v>441</v>
      </c>
      <c r="M998" s="125" t="e">
        <v>#N/A</v>
      </c>
      <c r="N998" s="132" t="b">
        <v>0</v>
      </c>
      <c r="O998" s="123"/>
    </row>
    <row r="999" hidden="1" spans="2:15">
      <c r="B999" s="89" t="s">
        <v>1358</v>
      </c>
      <c r="C999" s="90"/>
      <c r="D999" s="98"/>
      <c r="E999" s="91" t="b">
        <v>0</v>
      </c>
      <c r="F999" s="92" t="s">
        <v>443</v>
      </c>
      <c r="G999" s="93" t="s">
        <v>443</v>
      </c>
      <c r="H999" s="94" t="s">
        <v>443</v>
      </c>
      <c r="I999" s="94" t="s">
        <v>443</v>
      </c>
      <c r="J999" s="119" t="s">
        <v>443</v>
      </c>
      <c r="K999" s="55"/>
      <c r="L999" s="124" t="s">
        <v>441</v>
      </c>
      <c r="M999" s="125" t="e">
        <v>#N/A</v>
      </c>
      <c r="N999" s="132" t="b">
        <v>0</v>
      </c>
      <c r="O999" s="123"/>
    </row>
    <row r="1000" hidden="1" spans="2:15">
      <c r="B1000" s="89" t="s">
        <v>1359</v>
      </c>
      <c r="C1000" s="90"/>
      <c r="D1000" s="98"/>
      <c r="E1000" s="91" t="b">
        <v>0</v>
      </c>
      <c r="F1000" s="92" t="s">
        <v>443</v>
      </c>
      <c r="G1000" s="93" t="s">
        <v>443</v>
      </c>
      <c r="H1000" s="94" t="s">
        <v>443</v>
      </c>
      <c r="I1000" s="94" t="s">
        <v>443</v>
      </c>
      <c r="J1000" s="119" t="s">
        <v>443</v>
      </c>
      <c r="K1000" s="55"/>
      <c r="L1000" s="124" t="s">
        <v>441</v>
      </c>
      <c r="M1000" s="125" t="e">
        <v>#N/A</v>
      </c>
      <c r="N1000" s="132" t="b">
        <v>0</v>
      </c>
      <c r="O1000" s="123"/>
    </row>
    <row r="1001" hidden="1" spans="2:15">
      <c r="B1001" s="89" t="s">
        <v>1360</v>
      </c>
      <c r="C1001" s="90"/>
      <c r="D1001" s="98"/>
      <c r="E1001" s="91" t="b">
        <v>0</v>
      </c>
      <c r="F1001" s="92" t="s">
        <v>443</v>
      </c>
      <c r="G1001" s="93" t="s">
        <v>443</v>
      </c>
      <c r="H1001" s="94" t="s">
        <v>443</v>
      </c>
      <c r="I1001" s="94" t="s">
        <v>443</v>
      </c>
      <c r="J1001" s="119" t="s">
        <v>443</v>
      </c>
      <c r="K1001" s="55"/>
      <c r="L1001" s="124" t="s">
        <v>441</v>
      </c>
      <c r="M1001" s="125" t="e">
        <v>#N/A</v>
      </c>
      <c r="N1001" s="132" t="b">
        <v>0</v>
      </c>
      <c r="O1001" s="123"/>
    </row>
    <row r="1002" hidden="1" spans="2:15">
      <c r="B1002" s="89" t="s">
        <v>1361</v>
      </c>
      <c r="C1002" s="90"/>
      <c r="D1002" s="98"/>
      <c r="E1002" s="91" t="b">
        <v>0</v>
      </c>
      <c r="F1002" s="92" t="s">
        <v>443</v>
      </c>
      <c r="G1002" s="93" t="s">
        <v>443</v>
      </c>
      <c r="H1002" s="94" t="s">
        <v>443</v>
      </c>
      <c r="I1002" s="94" t="s">
        <v>443</v>
      </c>
      <c r="J1002" s="119" t="s">
        <v>443</v>
      </c>
      <c r="K1002" s="55"/>
      <c r="L1002" s="124" t="s">
        <v>441</v>
      </c>
      <c r="M1002" s="125" t="e">
        <v>#N/A</v>
      </c>
      <c r="N1002" s="132" t="b">
        <v>0</v>
      </c>
      <c r="O1002" s="123"/>
    </row>
    <row r="1003" hidden="1" spans="2:15">
      <c r="B1003" s="89" t="s">
        <v>1362</v>
      </c>
      <c r="C1003" s="90"/>
      <c r="D1003" s="98"/>
      <c r="E1003" s="91" t="b">
        <v>0</v>
      </c>
      <c r="F1003" s="92" t="s">
        <v>443</v>
      </c>
      <c r="G1003" s="93" t="s">
        <v>443</v>
      </c>
      <c r="H1003" s="94" t="s">
        <v>443</v>
      </c>
      <c r="I1003" s="94" t="s">
        <v>443</v>
      </c>
      <c r="J1003" s="119" t="s">
        <v>443</v>
      </c>
      <c r="K1003" s="55"/>
      <c r="L1003" s="124" t="s">
        <v>441</v>
      </c>
      <c r="M1003" s="125" t="e">
        <v>#N/A</v>
      </c>
      <c r="N1003" s="132" t="b">
        <v>0</v>
      </c>
      <c r="O1003" s="123"/>
    </row>
    <row r="1004" hidden="1" spans="2:15">
      <c r="B1004" s="89" t="s">
        <v>1363</v>
      </c>
      <c r="C1004" s="90"/>
      <c r="D1004" s="98"/>
      <c r="E1004" s="91" t="b">
        <v>0</v>
      </c>
      <c r="F1004" s="92" t="s">
        <v>443</v>
      </c>
      <c r="G1004" s="93" t="s">
        <v>443</v>
      </c>
      <c r="H1004" s="94" t="s">
        <v>443</v>
      </c>
      <c r="I1004" s="94" t="s">
        <v>443</v>
      </c>
      <c r="J1004" s="119" t="s">
        <v>443</v>
      </c>
      <c r="K1004" s="55"/>
      <c r="L1004" s="124" t="s">
        <v>441</v>
      </c>
      <c r="M1004" s="125" t="e">
        <v>#N/A</v>
      </c>
      <c r="N1004" s="132" t="b">
        <v>0</v>
      </c>
      <c r="O1004" s="123"/>
    </row>
    <row r="1005" hidden="1" spans="2:15">
      <c r="B1005" s="89" t="s">
        <v>1364</v>
      </c>
      <c r="C1005" s="90"/>
      <c r="D1005" s="98"/>
      <c r="E1005" s="91" t="b">
        <v>0</v>
      </c>
      <c r="F1005" s="92" t="s">
        <v>443</v>
      </c>
      <c r="G1005" s="93" t="s">
        <v>443</v>
      </c>
      <c r="H1005" s="94" t="s">
        <v>443</v>
      </c>
      <c r="I1005" s="94" t="s">
        <v>443</v>
      </c>
      <c r="J1005" s="119" t="s">
        <v>443</v>
      </c>
      <c r="K1005" s="55"/>
      <c r="L1005" s="124" t="s">
        <v>441</v>
      </c>
      <c r="M1005" s="125" t="e">
        <v>#N/A</v>
      </c>
      <c r="N1005" s="132" t="b">
        <v>0</v>
      </c>
      <c r="O1005" s="123"/>
    </row>
    <row r="1006" hidden="1" spans="2:15">
      <c r="B1006" s="89" t="s">
        <v>1365</v>
      </c>
      <c r="C1006" s="90"/>
      <c r="D1006" s="98"/>
      <c r="E1006" s="91" t="b">
        <v>0</v>
      </c>
      <c r="F1006" s="92" t="s">
        <v>443</v>
      </c>
      <c r="G1006" s="93" t="s">
        <v>443</v>
      </c>
      <c r="H1006" s="94" t="s">
        <v>443</v>
      </c>
      <c r="I1006" s="94" t="s">
        <v>443</v>
      </c>
      <c r="J1006" s="119" t="s">
        <v>443</v>
      </c>
      <c r="K1006" s="55"/>
      <c r="L1006" s="124" t="s">
        <v>441</v>
      </c>
      <c r="M1006" s="125" t="e">
        <v>#N/A</v>
      </c>
      <c r="N1006" s="132" t="b">
        <v>0</v>
      </c>
      <c r="O1006" s="123"/>
    </row>
    <row r="1007" hidden="1" spans="2:15">
      <c r="B1007" s="89" t="s">
        <v>1366</v>
      </c>
      <c r="C1007" s="90"/>
      <c r="D1007" s="98"/>
      <c r="E1007" s="91" t="b">
        <v>0</v>
      </c>
      <c r="F1007" s="92" t="s">
        <v>443</v>
      </c>
      <c r="G1007" s="93" t="s">
        <v>443</v>
      </c>
      <c r="H1007" s="94" t="s">
        <v>443</v>
      </c>
      <c r="I1007" s="94" t="s">
        <v>443</v>
      </c>
      <c r="J1007" s="119" t="s">
        <v>443</v>
      </c>
      <c r="K1007" s="55"/>
      <c r="L1007" s="124" t="s">
        <v>441</v>
      </c>
      <c r="M1007" s="125" t="e">
        <v>#N/A</v>
      </c>
      <c r="N1007" s="132" t="b">
        <v>0</v>
      </c>
      <c r="O1007" s="123"/>
    </row>
    <row r="1008" hidden="1" spans="2:15">
      <c r="B1008" s="89" t="s">
        <v>1367</v>
      </c>
      <c r="C1008" s="90"/>
      <c r="D1008" s="98"/>
      <c r="E1008" s="91" t="b">
        <v>0</v>
      </c>
      <c r="F1008" s="92" t="s">
        <v>443</v>
      </c>
      <c r="G1008" s="93" t="s">
        <v>443</v>
      </c>
      <c r="H1008" s="94" t="s">
        <v>443</v>
      </c>
      <c r="I1008" s="94" t="s">
        <v>443</v>
      </c>
      <c r="J1008" s="119" t="s">
        <v>443</v>
      </c>
      <c r="K1008" s="55"/>
      <c r="L1008" s="124" t="s">
        <v>441</v>
      </c>
      <c r="M1008" s="125" t="e">
        <v>#N/A</v>
      </c>
      <c r="N1008" s="132" t="b">
        <v>0</v>
      </c>
      <c r="O1008" s="123"/>
    </row>
    <row r="1009" hidden="1" spans="2:15">
      <c r="B1009" s="89" t="s">
        <v>1368</v>
      </c>
      <c r="C1009" s="90"/>
      <c r="D1009" s="98"/>
      <c r="E1009" s="91" t="b">
        <v>0</v>
      </c>
      <c r="F1009" s="92" t="s">
        <v>443</v>
      </c>
      <c r="G1009" s="93" t="s">
        <v>443</v>
      </c>
      <c r="H1009" s="94" t="s">
        <v>443</v>
      </c>
      <c r="I1009" s="94" t="s">
        <v>443</v>
      </c>
      <c r="J1009" s="119" t="s">
        <v>443</v>
      </c>
      <c r="K1009" s="55"/>
      <c r="L1009" s="124" t="s">
        <v>441</v>
      </c>
      <c r="M1009" s="125" t="e">
        <v>#N/A</v>
      </c>
      <c r="N1009" s="132" t="b">
        <v>0</v>
      </c>
      <c r="O1009" s="123"/>
    </row>
    <row r="1010" hidden="1" spans="2:15">
      <c r="B1010" s="89" t="s">
        <v>1369</v>
      </c>
      <c r="C1010" s="90"/>
      <c r="D1010" s="98"/>
      <c r="E1010" s="91" t="b">
        <v>0</v>
      </c>
      <c r="F1010" s="92" t="s">
        <v>443</v>
      </c>
      <c r="G1010" s="93" t="s">
        <v>443</v>
      </c>
      <c r="H1010" s="94" t="s">
        <v>443</v>
      </c>
      <c r="I1010" s="94" t="s">
        <v>443</v>
      </c>
      <c r="J1010" s="119" t="s">
        <v>443</v>
      </c>
      <c r="K1010" s="55"/>
      <c r="L1010" s="124" t="s">
        <v>441</v>
      </c>
      <c r="M1010" s="125" t="e">
        <v>#N/A</v>
      </c>
      <c r="N1010" s="132" t="b">
        <v>0</v>
      </c>
      <c r="O1010" s="123"/>
    </row>
    <row r="1011" hidden="1" spans="2:15">
      <c r="B1011" s="89" t="s">
        <v>1370</v>
      </c>
      <c r="C1011" s="90"/>
      <c r="D1011" s="98"/>
      <c r="E1011" s="91" t="b">
        <v>0</v>
      </c>
      <c r="F1011" s="92" t="s">
        <v>443</v>
      </c>
      <c r="G1011" s="93" t="s">
        <v>443</v>
      </c>
      <c r="H1011" s="94" t="s">
        <v>443</v>
      </c>
      <c r="I1011" s="94" t="s">
        <v>443</v>
      </c>
      <c r="J1011" s="119" t="s">
        <v>443</v>
      </c>
      <c r="K1011" s="55"/>
      <c r="L1011" s="124" t="s">
        <v>441</v>
      </c>
      <c r="M1011" s="125" t="e">
        <v>#N/A</v>
      </c>
      <c r="N1011" s="132" t="b">
        <v>0</v>
      </c>
      <c r="O1011" s="123"/>
    </row>
    <row r="1012" hidden="1" spans="2:15">
      <c r="B1012" s="89" t="s">
        <v>1371</v>
      </c>
      <c r="C1012" s="90"/>
      <c r="D1012" s="98"/>
      <c r="E1012" s="91" t="b">
        <v>0</v>
      </c>
      <c r="F1012" s="92" t="s">
        <v>443</v>
      </c>
      <c r="G1012" s="93" t="s">
        <v>443</v>
      </c>
      <c r="H1012" s="94" t="s">
        <v>443</v>
      </c>
      <c r="I1012" s="94" t="s">
        <v>443</v>
      </c>
      <c r="J1012" s="119" t="s">
        <v>443</v>
      </c>
      <c r="K1012" s="55"/>
      <c r="L1012" s="124" t="s">
        <v>441</v>
      </c>
      <c r="M1012" s="125" t="e">
        <v>#N/A</v>
      </c>
      <c r="N1012" s="132" t="b">
        <v>0</v>
      </c>
      <c r="O1012" s="123"/>
    </row>
    <row r="1013" hidden="1" spans="2:15">
      <c r="B1013" s="89" t="s">
        <v>1372</v>
      </c>
      <c r="C1013" s="90"/>
      <c r="D1013" s="98"/>
      <c r="E1013" s="91" t="b">
        <v>0</v>
      </c>
      <c r="F1013" s="92" t="s">
        <v>443</v>
      </c>
      <c r="G1013" s="93" t="s">
        <v>443</v>
      </c>
      <c r="H1013" s="94" t="s">
        <v>443</v>
      </c>
      <c r="I1013" s="94" t="s">
        <v>443</v>
      </c>
      <c r="J1013" s="119" t="s">
        <v>443</v>
      </c>
      <c r="K1013" s="55"/>
      <c r="L1013" s="124" t="s">
        <v>441</v>
      </c>
      <c r="M1013" s="125" t="e">
        <v>#N/A</v>
      </c>
      <c r="N1013" s="132" t="b">
        <v>0</v>
      </c>
      <c r="O1013" s="123"/>
    </row>
    <row r="1014" hidden="1" spans="2:15">
      <c r="B1014" s="89" t="s">
        <v>1373</v>
      </c>
      <c r="C1014" s="90"/>
      <c r="D1014" s="98"/>
      <c r="E1014" s="91" t="b">
        <v>0</v>
      </c>
      <c r="F1014" s="92" t="s">
        <v>443</v>
      </c>
      <c r="G1014" s="93" t="s">
        <v>443</v>
      </c>
      <c r="H1014" s="94" t="s">
        <v>443</v>
      </c>
      <c r="I1014" s="94" t="s">
        <v>443</v>
      </c>
      <c r="J1014" s="119" t="s">
        <v>443</v>
      </c>
      <c r="K1014" s="55"/>
      <c r="L1014" s="124" t="s">
        <v>441</v>
      </c>
      <c r="M1014" s="125" t="e">
        <v>#N/A</v>
      </c>
      <c r="N1014" s="132" t="b">
        <v>0</v>
      </c>
      <c r="O1014" s="123"/>
    </row>
    <row r="1015" hidden="1" spans="2:15">
      <c r="B1015" s="89" t="s">
        <v>1374</v>
      </c>
      <c r="C1015" s="90"/>
      <c r="D1015" s="98"/>
      <c r="E1015" s="91" t="b">
        <v>0</v>
      </c>
      <c r="F1015" s="92" t="s">
        <v>443</v>
      </c>
      <c r="G1015" s="93" t="s">
        <v>443</v>
      </c>
      <c r="H1015" s="94" t="s">
        <v>443</v>
      </c>
      <c r="I1015" s="94" t="s">
        <v>443</v>
      </c>
      <c r="J1015" s="119" t="s">
        <v>443</v>
      </c>
      <c r="K1015" s="55"/>
      <c r="L1015" s="124" t="s">
        <v>441</v>
      </c>
      <c r="M1015" s="125" t="e">
        <v>#N/A</v>
      </c>
      <c r="N1015" s="132" t="b">
        <v>0</v>
      </c>
      <c r="O1015" s="123"/>
    </row>
    <row r="1016" hidden="1" spans="2:15">
      <c r="B1016" s="89" t="s">
        <v>1375</v>
      </c>
      <c r="C1016" s="90"/>
      <c r="D1016" s="98"/>
      <c r="E1016" s="91" t="b">
        <v>0</v>
      </c>
      <c r="F1016" s="92" t="s">
        <v>443</v>
      </c>
      <c r="G1016" s="93" t="s">
        <v>443</v>
      </c>
      <c r="H1016" s="94" t="s">
        <v>443</v>
      </c>
      <c r="I1016" s="94" t="s">
        <v>443</v>
      </c>
      <c r="J1016" s="119" t="s">
        <v>443</v>
      </c>
      <c r="K1016" s="55"/>
      <c r="L1016" s="124" t="s">
        <v>441</v>
      </c>
      <c r="M1016" s="125" t="e">
        <v>#N/A</v>
      </c>
      <c r="N1016" s="132" t="b">
        <v>0</v>
      </c>
      <c r="O1016" s="123"/>
    </row>
    <row r="1017" hidden="1" spans="2:15">
      <c r="B1017" s="89" t="s">
        <v>1376</v>
      </c>
      <c r="C1017" s="90"/>
      <c r="D1017" s="98"/>
      <c r="E1017" s="91" t="b">
        <v>0</v>
      </c>
      <c r="F1017" s="92" t="s">
        <v>443</v>
      </c>
      <c r="G1017" s="93" t="s">
        <v>443</v>
      </c>
      <c r="H1017" s="94" t="s">
        <v>443</v>
      </c>
      <c r="I1017" s="94" t="s">
        <v>443</v>
      </c>
      <c r="J1017" s="119" t="s">
        <v>443</v>
      </c>
      <c r="K1017" s="55"/>
      <c r="L1017" s="124" t="s">
        <v>441</v>
      </c>
      <c r="M1017" s="125" t="e">
        <v>#N/A</v>
      </c>
      <c r="N1017" s="132" t="b">
        <v>0</v>
      </c>
      <c r="O1017" s="123"/>
    </row>
    <row r="1018" hidden="1" spans="2:15">
      <c r="B1018" s="89" t="s">
        <v>1377</v>
      </c>
      <c r="C1018" s="90"/>
      <c r="D1018" s="98"/>
      <c r="E1018" s="91" t="b">
        <v>0</v>
      </c>
      <c r="F1018" s="92" t="s">
        <v>443</v>
      </c>
      <c r="G1018" s="93" t="s">
        <v>443</v>
      </c>
      <c r="H1018" s="94" t="s">
        <v>443</v>
      </c>
      <c r="I1018" s="94" t="s">
        <v>443</v>
      </c>
      <c r="J1018" s="119" t="s">
        <v>443</v>
      </c>
      <c r="K1018" s="55"/>
      <c r="L1018" s="124" t="s">
        <v>441</v>
      </c>
      <c r="M1018" s="125" t="e">
        <v>#N/A</v>
      </c>
      <c r="N1018" s="132" t="b">
        <v>0</v>
      </c>
      <c r="O1018" s="123"/>
    </row>
    <row r="1019" hidden="1" spans="2:15">
      <c r="B1019" s="89" t="s">
        <v>1378</v>
      </c>
      <c r="C1019" s="90"/>
      <c r="D1019" s="98"/>
      <c r="E1019" s="91" t="b">
        <v>0</v>
      </c>
      <c r="F1019" s="92" t="s">
        <v>443</v>
      </c>
      <c r="G1019" s="93" t="s">
        <v>443</v>
      </c>
      <c r="H1019" s="94" t="s">
        <v>443</v>
      </c>
      <c r="I1019" s="94" t="s">
        <v>443</v>
      </c>
      <c r="J1019" s="119" t="s">
        <v>443</v>
      </c>
      <c r="K1019" s="55"/>
      <c r="L1019" s="124" t="s">
        <v>441</v>
      </c>
      <c r="M1019" s="125" t="e">
        <v>#N/A</v>
      </c>
      <c r="N1019" s="132" t="b">
        <v>0</v>
      </c>
      <c r="O1019" s="123"/>
    </row>
    <row r="1020" hidden="1" spans="2:15">
      <c r="B1020" s="89" t="s">
        <v>1379</v>
      </c>
      <c r="C1020" s="90"/>
      <c r="D1020" s="98"/>
      <c r="E1020" s="91" t="b">
        <v>0</v>
      </c>
      <c r="F1020" s="92" t="s">
        <v>443</v>
      </c>
      <c r="G1020" s="93" t="s">
        <v>443</v>
      </c>
      <c r="H1020" s="94" t="s">
        <v>443</v>
      </c>
      <c r="I1020" s="94" t="s">
        <v>443</v>
      </c>
      <c r="J1020" s="119" t="s">
        <v>443</v>
      </c>
      <c r="K1020" s="55"/>
      <c r="L1020" s="124" t="s">
        <v>441</v>
      </c>
      <c r="M1020" s="125" t="e">
        <v>#N/A</v>
      </c>
      <c r="N1020" s="132" t="b">
        <v>0</v>
      </c>
      <c r="O1020" s="123"/>
    </row>
    <row r="1021" hidden="1" spans="2:15">
      <c r="B1021" s="89" t="s">
        <v>1380</v>
      </c>
      <c r="C1021" s="90"/>
      <c r="D1021" s="98"/>
      <c r="E1021" s="91" t="b">
        <v>0</v>
      </c>
      <c r="F1021" s="92" t="s">
        <v>443</v>
      </c>
      <c r="G1021" s="93" t="s">
        <v>443</v>
      </c>
      <c r="H1021" s="94" t="s">
        <v>443</v>
      </c>
      <c r="I1021" s="94" t="s">
        <v>443</v>
      </c>
      <c r="J1021" s="119" t="s">
        <v>443</v>
      </c>
      <c r="K1021" s="55"/>
      <c r="L1021" s="124" t="s">
        <v>441</v>
      </c>
      <c r="M1021" s="125" t="e">
        <v>#N/A</v>
      </c>
      <c r="N1021" s="132" t="b">
        <v>0</v>
      </c>
      <c r="O1021" s="123"/>
    </row>
    <row r="1022" hidden="1" spans="2:15">
      <c r="B1022" s="89" t="s">
        <v>1381</v>
      </c>
      <c r="C1022" s="90"/>
      <c r="D1022" s="98"/>
      <c r="E1022" s="91" t="b">
        <v>0</v>
      </c>
      <c r="F1022" s="92" t="s">
        <v>443</v>
      </c>
      <c r="G1022" s="93" t="s">
        <v>443</v>
      </c>
      <c r="H1022" s="94" t="s">
        <v>443</v>
      </c>
      <c r="I1022" s="94" t="s">
        <v>443</v>
      </c>
      <c r="J1022" s="119" t="s">
        <v>443</v>
      </c>
      <c r="K1022" s="55"/>
      <c r="L1022" s="124" t="s">
        <v>441</v>
      </c>
      <c r="M1022" s="125" t="e">
        <v>#N/A</v>
      </c>
      <c r="N1022" s="132" t="b">
        <v>0</v>
      </c>
      <c r="O1022" s="123"/>
    </row>
    <row r="1023" hidden="1" spans="2:15">
      <c r="B1023" s="89" t="s">
        <v>1382</v>
      </c>
      <c r="C1023" s="90"/>
      <c r="D1023" s="98"/>
      <c r="E1023" s="91" t="b">
        <v>0</v>
      </c>
      <c r="F1023" s="92" t="s">
        <v>443</v>
      </c>
      <c r="G1023" s="93" t="s">
        <v>443</v>
      </c>
      <c r="H1023" s="94" t="s">
        <v>443</v>
      </c>
      <c r="I1023" s="94" t="s">
        <v>443</v>
      </c>
      <c r="J1023" s="119" t="s">
        <v>443</v>
      </c>
      <c r="K1023" s="55"/>
      <c r="L1023" s="124" t="s">
        <v>441</v>
      </c>
      <c r="M1023" s="125" t="e">
        <v>#N/A</v>
      </c>
      <c r="N1023" s="132" t="b">
        <v>0</v>
      </c>
      <c r="O1023" s="123"/>
    </row>
    <row r="1024" hidden="1" spans="2:15">
      <c r="B1024" s="89" t="s">
        <v>1383</v>
      </c>
      <c r="C1024" s="90"/>
      <c r="D1024" s="98"/>
      <c r="E1024" s="91" t="b">
        <v>0</v>
      </c>
      <c r="F1024" s="92" t="s">
        <v>443</v>
      </c>
      <c r="G1024" s="93" t="s">
        <v>443</v>
      </c>
      <c r="H1024" s="94" t="s">
        <v>443</v>
      </c>
      <c r="I1024" s="94" t="s">
        <v>443</v>
      </c>
      <c r="J1024" s="119" t="s">
        <v>443</v>
      </c>
      <c r="K1024" s="55"/>
      <c r="L1024" s="124" t="s">
        <v>441</v>
      </c>
      <c r="M1024" s="125" t="e">
        <v>#N/A</v>
      </c>
      <c r="N1024" s="132" t="b">
        <v>0</v>
      </c>
      <c r="O1024" s="123"/>
    </row>
    <row r="1025" hidden="1" spans="2:15">
      <c r="B1025" s="89" t="s">
        <v>1384</v>
      </c>
      <c r="C1025" s="90"/>
      <c r="D1025" s="98"/>
      <c r="E1025" s="91" t="b">
        <v>0</v>
      </c>
      <c r="F1025" s="92" t="s">
        <v>443</v>
      </c>
      <c r="G1025" s="93" t="s">
        <v>443</v>
      </c>
      <c r="H1025" s="94" t="s">
        <v>443</v>
      </c>
      <c r="I1025" s="94" t="s">
        <v>443</v>
      </c>
      <c r="J1025" s="119" t="s">
        <v>443</v>
      </c>
      <c r="K1025" s="55"/>
      <c r="L1025" s="124" t="s">
        <v>441</v>
      </c>
      <c r="M1025" s="125" t="e">
        <v>#N/A</v>
      </c>
      <c r="N1025" s="132" t="b">
        <v>0</v>
      </c>
      <c r="O1025" s="123"/>
    </row>
    <row r="1026" hidden="1" spans="2:15">
      <c r="B1026" s="126"/>
      <c r="C1026" s="127"/>
      <c r="D1026" s="128"/>
      <c r="E1026" s="127"/>
      <c r="F1026" s="127"/>
      <c r="G1026" s="127"/>
      <c r="H1026" s="127"/>
      <c r="I1026" s="127"/>
      <c r="J1026" s="129"/>
      <c r="K1026" s="55"/>
      <c r="L1026" s="130"/>
      <c r="M1026" s="131"/>
      <c r="N1026" s="132"/>
      <c r="O1026" s="133"/>
    </row>
    <row r="1027" hidden="1" spans="2:15">
      <c r="B1027" s="86">
        <v>11</v>
      </c>
      <c r="C1027" s="87"/>
      <c r="D1027" s="88"/>
      <c r="E1027" s="88"/>
      <c r="F1027" s="88"/>
      <c r="G1027" s="88"/>
      <c r="H1027" s="88"/>
      <c r="I1027" s="88"/>
      <c r="J1027" s="118">
        <v>0</v>
      </c>
      <c r="K1027" s="55"/>
      <c r="L1027" s="130"/>
      <c r="M1027" s="131"/>
      <c r="N1027" s="132"/>
      <c r="O1027" s="133"/>
    </row>
    <row r="1028" hidden="1" spans="2:15">
      <c r="B1028" s="89" t="s">
        <v>1385</v>
      </c>
      <c r="C1028" s="90"/>
      <c r="D1028" s="98"/>
      <c r="E1028" s="91" t="b">
        <v>0</v>
      </c>
      <c r="F1028" s="92" t="s">
        <v>443</v>
      </c>
      <c r="G1028" s="93" t="s">
        <v>443</v>
      </c>
      <c r="H1028" s="94" t="s">
        <v>443</v>
      </c>
      <c r="I1028" s="94" t="s">
        <v>443</v>
      </c>
      <c r="J1028" s="119" t="s">
        <v>443</v>
      </c>
      <c r="K1028" s="55"/>
      <c r="L1028" s="124" t="s">
        <v>441</v>
      </c>
      <c r="M1028" s="125" t="e">
        <v>#N/A</v>
      </c>
      <c r="N1028" s="132" t="b">
        <v>0</v>
      </c>
      <c r="O1028" s="123"/>
    </row>
    <row r="1029" hidden="1" spans="2:15">
      <c r="B1029" s="89" t="s">
        <v>1386</v>
      </c>
      <c r="C1029" s="90"/>
      <c r="D1029" s="98"/>
      <c r="E1029" s="91" t="b">
        <v>0</v>
      </c>
      <c r="F1029" s="92" t="s">
        <v>443</v>
      </c>
      <c r="G1029" s="93" t="s">
        <v>443</v>
      </c>
      <c r="H1029" s="94" t="s">
        <v>443</v>
      </c>
      <c r="I1029" s="94" t="s">
        <v>443</v>
      </c>
      <c r="J1029" s="119" t="s">
        <v>443</v>
      </c>
      <c r="K1029" s="55"/>
      <c r="L1029" s="124" t="s">
        <v>441</v>
      </c>
      <c r="M1029" s="125" t="e">
        <v>#N/A</v>
      </c>
      <c r="N1029" s="132" t="b">
        <v>0</v>
      </c>
      <c r="O1029" s="123"/>
    </row>
    <row r="1030" hidden="1" spans="2:15">
      <c r="B1030" s="89" t="s">
        <v>1387</v>
      </c>
      <c r="C1030" s="90"/>
      <c r="D1030" s="98"/>
      <c r="E1030" s="91" t="b">
        <v>0</v>
      </c>
      <c r="F1030" s="92" t="s">
        <v>443</v>
      </c>
      <c r="G1030" s="93" t="s">
        <v>443</v>
      </c>
      <c r="H1030" s="94" t="s">
        <v>443</v>
      </c>
      <c r="I1030" s="94" t="s">
        <v>443</v>
      </c>
      <c r="J1030" s="119" t="s">
        <v>443</v>
      </c>
      <c r="K1030" s="55"/>
      <c r="L1030" s="124" t="s">
        <v>441</v>
      </c>
      <c r="M1030" s="125" t="e">
        <v>#N/A</v>
      </c>
      <c r="N1030" s="132" t="b">
        <v>0</v>
      </c>
      <c r="O1030" s="123"/>
    </row>
    <row r="1031" hidden="1" spans="2:15">
      <c r="B1031" s="89" t="s">
        <v>1388</v>
      </c>
      <c r="C1031" s="90"/>
      <c r="D1031" s="98"/>
      <c r="E1031" s="91" t="b">
        <v>0</v>
      </c>
      <c r="F1031" s="92" t="s">
        <v>443</v>
      </c>
      <c r="G1031" s="93" t="s">
        <v>443</v>
      </c>
      <c r="H1031" s="94" t="s">
        <v>443</v>
      </c>
      <c r="I1031" s="94" t="s">
        <v>443</v>
      </c>
      <c r="J1031" s="119" t="s">
        <v>443</v>
      </c>
      <c r="K1031" s="55"/>
      <c r="L1031" s="124" t="s">
        <v>441</v>
      </c>
      <c r="M1031" s="125" t="e">
        <v>#N/A</v>
      </c>
      <c r="N1031" s="132" t="b">
        <v>0</v>
      </c>
      <c r="O1031" s="123"/>
    </row>
    <row r="1032" hidden="1" spans="2:15">
      <c r="B1032" s="89" t="s">
        <v>1389</v>
      </c>
      <c r="C1032" s="90"/>
      <c r="D1032" s="98"/>
      <c r="E1032" s="91" t="b">
        <v>0</v>
      </c>
      <c r="F1032" s="92" t="s">
        <v>443</v>
      </c>
      <c r="G1032" s="93" t="s">
        <v>443</v>
      </c>
      <c r="H1032" s="94" t="s">
        <v>443</v>
      </c>
      <c r="I1032" s="94" t="s">
        <v>443</v>
      </c>
      <c r="J1032" s="119" t="s">
        <v>443</v>
      </c>
      <c r="K1032" s="55"/>
      <c r="L1032" s="124" t="s">
        <v>441</v>
      </c>
      <c r="M1032" s="125" t="e">
        <v>#N/A</v>
      </c>
      <c r="N1032" s="132" t="b">
        <v>0</v>
      </c>
      <c r="O1032" s="123"/>
    </row>
    <row r="1033" ht="15" hidden="1" spans="2:15">
      <c r="B1033" s="89" t="s">
        <v>1390</v>
      </c>
      <c r="C1033" s="90"/>
      <c r="D1033" s="98"/>
      <c r="E1033" s="91" t="b">
        <v>0</v>
      </c>
      <c r="F1033" s="92" t="s">
        <v>443</v>
      </c>
      <c r="G1033" s="93" t="s">
        <v>443</v>
      </c>
      <c r="H1033" s="94" t="s">
        <v>443</v>
      </c>
      <c r="I1033" s="94" t="s">
        <v>443</v>
      </c>
      <c r="J1033" s="119" t="s">
        <v>443</v>
      </c>
      <c r="K1033" s="55"/>
      <c r="L1033" s="124" t="s">
        <v>441</v>
      </c>
      <c r="M1033" s="125" t="e">
        <v>#N/A</v>
      </c>
      <c r="N1033" s="132" t="b">
        <v>0</v>
      </c>
      <c r="O1033" s="158"/>
    </row>
    <row r="1034" ht="15" hidden="1" spans="2:15">
      <c r="B1034" s="89" t="s">
        <v>1391</v>
      </c>
      <c r="C1034" s="90"/>
      <c r="D1034" s="98"/>
      <c r="E1034" s="91" t="b">
        <v>0</v>
      </c>
      <c r="F1034" s="92" t="s">
        <v>443</v>
      </c>
      <c r="G1034" s="93" t="s">
        <v>443</v>
      </c>
      <c r="H1034" s="94" t="s">
        <v>443</v>
      </c>
      <c r="I1034" s="94" t="s">
        <v>443</v>
      </c>
      <c r="J1034" s="119" t="s">
        <v>443</v>
      </c>
      <c r="K1034" s="55"/>
      <c r="L1034" s="124" t="s">
        <v>441</v>
      </c>
      <c r="M1034" s="125" t="e">
        <v>#N/A</v>
      </c>
      <c r="N1034" s="132" t="b">
        <v>0</v>
      </c>
      <c r="O1034" s="158"/>
    </row>
    <row r="1035" hidden="1" spans="2:15">
      <c r="B1035" s="89" t="s">
        <v>1392</v>
      </c>
      <c r="C1035" s="90"/>
      <c r="D1035" s="98"/>
      <c r="E1035" s="91" t="b">
        <v>0</v>
      </c>
      <c r="F1035" s="92" t="s">
        <v>443</v>
      </c>
      <c r="G1035" s="93" t="s">
        <v>443</v>
      </c>
      <c r="H1035" s="94" t="s">
        <v>443</v>
      </c>
      <c r="I1035" s="94" t="s">
        <v>443</v>
      </c>
      <c r="J1035" s="119" t="s">
        <v>443</v>
      </c>
      <c r="K1035" s="55"/>
      <c r="L1035" s="124" t="s">
        <v>441</v>
      </c>
      <c r="M1035" s="125" t="e">
        <v>#N/A</v>
      </c>
      <c r="N1035" s="132" t="b">
        <v>0</v>
      </c>
      <c r="O1035" s="123"/>
    </row>
    <row r="1036" hidden="1" spans="2:15">
      <c r="B1036" s="89" t="s">
        <v>1393</v>
      </c>
      <c r="C1036" s="90"/>
      <c r="D1036" s="98"/>
      <c r="E1036" s="91" t="b">
        <v>0</v>
      </c>
      <c r="F1036" s="92" t="s">
        <v>443</v>
      </c>
      <c r="G1036" s="93" t="s">
        <v>443</v>
      </c>
      <c r="H1036" s="94" t="s">
        <v>443</v>
      </c>
      <c r="I1036" s="94" t="s">
        <v>443</v>
      </c>
      <c r="J1036" s="119" t="s">
        <v>443</v>
      </c>
      <c r="K1036" s="55"/>
      <c r="L1036" s="124" t="s">
        <v>441</v>
      </c>
      <c r="M1036" s="125" t="e">
        <v>#N/A</v>
      </c>
      <c r="N1036" s="132" t="b">
        <v>0</v>
      </c>
      <c r="O1036" s="123"/>
    </row>
    <row r="1037" hidden="1" spans="2:15">
      <c r="B1037" s="89" t="s">
        <v>1394</v>
      </c>
      <c r="C1037" s="90"/>
      <c r="D1037" s="98"/>
      <c r="E1037" s="91" t="b">
        <v>0</v>
      </c>
      <c r="F1037" s="92" t="s">
        <v>443</v>
      </c>
      <c r="G1037" s="93" t="s">
        <v>443</v>
      </c>
      <c r="H1037" s="94" t="s">
        <v>443</v>
      </c>
      <c r="I1037" s="94" t="s">
        <v>443</v>
      </c>
      <c r="J1037" s="119" t="s">
        <v>443</v>
      </c>
      <c r="K1037" s="55"/>
      <c r="L1037" s="124" t="s">
        <v>441</v>
      </c>
      <c r="M1037" s="125" t="e">
        <v>#N/A</v>
      </c>
      <c r="N1037" s="132" t="b">
        <v>0</v>
      </c>
      <c r="O1037" s="123"/>
    </row>
    <row r="1038" hidden="1" spans="2:15">
      <c r="B1038" s="89" t="s">
        <v>1395</v>
      </c>
      <c r="C1038" s="90"/>
      <c r="D1038" s="98"/>
      <c r="E1038" s="91" t="b">
        <v>0</v>
      </c>
      <c r="F1038" s="92" t="s">
        <v>443</v>
      </c>
      <c r="G1038" s="93" t="s">
        <v>443</v>
      </c>
      <c r="H1038" s="94" t="s">
        <v>443</v>
      </c>
      <c r="I1038" s="94" t="s">
        <v>443</v>
      </c>
      <c r="J1038" s="119" t="s">
        <v>443</v>
      </c>
      <c r="K1038" s="55"/>
      <c r="L1038" s="124" t="s">
        <v>441</v>
      </c>
      <c r="M1038" s="125" t="e">
        <v>#N/A</v>
      </c>
      <c r="N1038" s="132" t="b">
        <v>0</v>
      </c>
      <c r="O1038" s="123"/>
    </row>
    <row r="1039" hidden="1" spans="2:15">
      <c r="B1039" s="89" t="s">
        <v>1396</v>
      </c>
      <c r="C1039" s="90"/>
      <c r="D1039" s="98"/>
      <c r="E1039" s="91" t="b">
        <v>0</v>
      </c>
      <c r="F1039" s="92" t="s">
        <v>443</v>
      </c>
      <c r="G1039" s="93" t="s">
        <v>443</v>
      </c>
      <c r="H1039" s="94" t="s">
        <v>443</v>
      </c>
      <c r="I1039" s="94" t="s">
        <v>443</v>
      </c>
      <c r="J1039" s="119" t="s">
        <v>443</v>
      </c>
      <c r="K1039" s="55"/>
      <c r="L1039" s="124" t="s">
        <v>441</v>
      </c>
      <c r="M1039" s="125" t="e">
        <v>#N/A</v>
      </c>
      <c r="N1039" s="132" t="b">
        <v>0</v>
      </c>
      <c r="O1039" s="123"/>
    </row>
    <row r="1040" hidden="1" spans="2:15">
      <c r="B1040" s="89" t="s">
        <v>1397</v>
      </c>
      <c r="C1040" s="90"/>
      <c r="D1040" s="98"/>
      <c r="E1040" s="91" t="b">
        <v>0</v>
      </c>
      <c r="F1040" s="92" t="s">
        <v>443</v>
      </c>
      <c r="G1040" s="93" t="s">
        <v>443</v>
      </c>
      <c r="H1040" s="94" t="s">
        <v>443</v>
      </c>
      <c r="I1040" s="94" t="s">
        <v>443</v>
      </c>
      <c r="J1040" s="119" t="s">
        <v>443</v>
      </c>
      <c r="K1040" s="55"/>
      <c r="L1040" s="124" t="s">
        <v>441</v>
      </c>
      <c r="M1040" s="125" t="e">
        <v>#N/A</v>
      </c>
      <c r="N1040" s="132" t="b">
        <v>0</v>
      </c>
      <c r="O1040" s="123"/>
    </row>
    <row r="1041" hidden="1" spans="2:15">
      <c r="B1041" s="89" t="s">
        <v>1398</v>
      </c>
      <c r="C1041" s="90"/>
      <c r="D1041" s="98"/>
      <c r="E1041" s="91" t="b">
        <v>0</v>
      </c>
      <c r="F1041" s="92" t="s">
        <v>443</v>
      </c>
      <c r="G1041" s="93" t="s">
        <v>443</v>
      </c>
      <c r="H1041" s="94" t="s">
        <v>443</v>
      </c>
      <c r="I1041" s="94" t="s">
        <v>443</v>
      </c>
      <c r="J1041" s="119" t="s">
        <v>443</v>
      </c>
      <c r="K1041" s="55"/>
      <c r="L1041" s="124" t="s">
        <v>441</v>
      </c>
      <c r="M1041" s="125" t="e">
        <v>#N/A</v>
      </c>
      <c r="N1041" s="132" t="b">
        <v>0</v>
      </c>
      <c r="O1041" s="123"/>
    </row>
    <row r="1042" hidden="1" spans="2:15">
      <c r="B1042" s="89" t="s">
        <v>1399</v>
      </c>
      <c r="C1042" s="90"/>
      <c r="D1042" s="98"/>
      <c r="E1042" s="91" t="b">
        <v>0</v>
      </c>
      <c r="F1042" s="92" t="s">
        <v>443</v>
      </c>
      <c r="G1042" s="93" t="s">
        <v>443</v>
      </c>
      <c r="H1042" s="94" t="s">
        <v>443</v>
      </c>
      <c r="I1042" s="94" t="s">
        <v>443</v>
      </c>
      <c r="J1042" s="119" t="s">
        <v>443</v>
      </c>
      <c r="K1042" s="55"/>
      <c r="L1042" s="124" t="s">
        <v>441</v>
      </c>
      <c r="M1042" s="125" t="e">
        <v>#N/A</v>
      </c>
      <c r="N1042" s="132" t="b">
        <v>0</v>
      </c>
      <c r="O1042" s="123"/>
    </row>
    <row r="1043" hidden="1" spans="2:15">
      <c r="B1043" s="89" t="s">
        <v>1400</v>
      </c>
      <c r="C1043" s="90"/>
      <c r="D1043" s="98"/>
      <c r="E1043" s="91" t="b">
        <v>0</v>
      </c>
      <c r="F1043" s="92" t="s">
        <v>443</v>
      </c>
      <c r="G1043" s="93" t="s">
        <v>443</v>
      </c>
      <c r="H1043" s="94" t="s">
        <v>443</v>
      </c>
      <c r="I1043" s="94" t="s">
        <v>443</v>
      </c>
      <c r="J1043" s="119" t="s">
        <v>443</v>
      </c>
      <c r="K1043" s="55"/>
      <c r="L1043" s="124" t="s">
        <v>441</v>
      </c>
      <c r="M1043" s="125" t="e">
        <v>#N/A</v>
      </c>
      <c r="N1043" s="132" t="b">
        <v>0</v>
      </c>
      <c r="O1043" s="123"/>
    </row>
    <row r="1044" hidden="1" spans="2:15">
      <c r="B1044" s="89" t="s">
        <v>1401</v>
      </c>
      <c r="C1044" s="90"/>
      <c r="D1044" s="98"/>
      <c r="E1044" s="91" t="b">
        <v>0</v>
      </c>
      <c r="F1044" s="92" t="s">
        <v>443</v>
      </c>
      <c r="G1044" s="93" t="s">
        <v>443</v>
      </c>
      <c r="H1044" s="94" t="s">
        <v>443</v>
      </c>
      <c r="I1044" s="94" t="s">
        <v>443</v>
      </c>
      <c r="J1044" s="119" t="s">
        <v>443</v>
      </c>
      <c r="K1044" s="55"/>
      <c r="L1044" s="124" t="s">
        <v>441</v>
      </c>
      <c r="M1044" s="125" t="e">
        <v>#N/A</v>
      </c>
      <c r="N1044" s="132" t="b">
        <v>0</v>
      </c>
      <c r="O1044" s="123"/>
    </row>
    <row r="1045" hidden="1" spans="2:15">
      <c r="B1045" s="89" t="s">
        <v>1402</v>
      </c>
      <c r="C1045" s="90"/>
      <c r="D1045" s="98"/>
      <c r="E1045" s="91" t="b">
        <v>0</v>
      </c>
      <c r="F1045" s="92" t="s">
        <v>443</v>
      </c>
      <c r="G1045" s="93" t="s">
        <v>443</v>
      </c>
      <c r="H1045" s="94" t="s">
        <v>443</v>
      </c>
      <c r="I1045" s="94" t="s">
        <v>443</v>
      </c>
      <c r="J1045" s="119" t="s">
        <v>443</v>
      </c>
      <c r="K1045" s="55"/>
      <c r="L1045" s="124" t="s">
        <v>441</v>
      </c>
      <c r="M1045" s="125" t="e">
        <v>#N/A</v>
      </c>
      <c r="N1045" s="132" t="b">
        <v>0</v>
      </c>
      <c r="O1045" s="123"/>
    </row>
    <row r="1046" hidden="1" spans="2:15">
      <c r="B1046" s="89" t="s">
        <v>1403</v>
      </c>
      <c r="C1046" s="90"/>
      <c r="D1046" s="98"/>
      <c r="E1046" s="91" t="b">
        <v>0</v>
      </c>
      <c r="F1046" s="92" t="s">
        <v>443</v>
      </c>
      <c r="G1046" s="93" t="s">
        <v>443</v>
      </c>
      <c r="H1046" s="94" t="s">
        <v>443</v>
      </c>
      <c r="I1046" s="94" t="s">
        <v>443</v>
      </c>
      <c r="J1046" s="119" t="s">
        <v>443</v>
      </c>
      <c r="K1046" s="55"/>
      <c r="L1046" s="124" t="s">
        <v>441</v>
      </c>
      <c r="M1046" s="125" t="e">
        <v>#N/A</v>
      </c>
      <c r="N1046" s="132" t="b">
        <v>0</v>
      </c>
      <c r="O1046" s="123"/>
    </row>
    <row r="1047" hidden="1" spans="2:15">
      <c r="B1047" s="89" t="s">
        <v>1404</v>
      </c>
      <c r="C1047" s="90"/>
      <c r="D1047" s="98"/>
      <c r="E1047" s="91" t="b">
        <v>0</v>
      </c>
      <c r="F1047" s="92" t="s">
        <v>443</v>
      </c>
      <c r="G1047" s="93" t="s">
        <v>443</v>
      </c>
      <c r="H1047" s="94" t="s">
        <v>443</v>
      </c>
      <c r="I1047" s="94" t="s">
        <v>443</v>
      </c>
      <c r="J1047" s="119" t="s">
        <v>443</v>
      </c>
      <c r="K1047" s="55"/>
      <c r="L1047" s="124" t="s">
        <v>441</v>
      </c>
      <c r="M1047" s="125" t="e">
        <v>#N/A</v>
      </c>
      <c r="N1047" s="132" t="b">
        <v>0</v>
      </c>
      <c r="O1047" s="123"/>
    </row>
    <row r="1048" hidden="1" spans="2:15">
      <c r="B1048" s="89" t="s">
        <v>1405</v>
      </c>
      <c r="C1048" s="90"/>
      <c r="D1048" s="98"/>
      <c r="E1048" s="91" t="b">
        <v>0</v>
      </c>
      <c r="F1048" s="92" t="s">
        <v>443</v>
      </c>
      <c r="G1048" s="93" t="s">
        <v>443</v>
      </c>
      <c r="H1048" s="94" t="s">
        <v>443</v>
      </c>
      <c r="I1048" s="94" t="s">
        <v>443</v>
      </c>
      <c r="J1048" s="119" t="s">
        <v>443</v>
      </c>
      <c r="K1048" s="55"/>
      <c r="L1048" s="124" t="s">
        <v>441</v>
      </c>
      <c r="M1048" s="125" t="e">
        <v>#N/A</v>
      </c>
      <c r="N1048" s="132" t="b">
        <v>0</v>
      </c>
      <c r="O1048" s="123"/>
    </row>
    <row r="1049" hidden="1" spans="2:15">
      <c r="B1049" s="89" t="s">
        <v>1406</v>
      </c>
      <c r="C1049" s="90"/>
      <c r="D1049" s="98"/>
      <c r="E1049" s="91" t="b">
        <v>0</v>
      </c>
      <c r="F1049" s="92" t="s">
        <v>443</v>
      </c>
      <c r="G1049" s="93" t="s">
        <v>443</v>
      </c>
      <c r="H1049" s="94" t="s">
        <v>443</v>
      </c>
      <c r="I1049" s="94" t="s">
        <v>443</v>
      </c>
      <c r="J1049" s="119" t="s">
        <v>443</v>
      </c>
      <c r="K1049" s="55"/>
      <c r="L1049" s="124" t="s">
        <v>441</v>
      </c>
      <c r="M1049" s="125" t="e">
        <v>#N/A</v>
      </c>
      <c r="N1049" s="132" t="b">
        <v>0</v>
      </c>
      <c r="O1049" s="123"/>
    </row>
    <row r="1050" hidden="1" spans="2:15">
      <c r="B1050" s="89" t="s">
        <v>1407</v>
      </c>
      <c r="C1050" s="90"/>
      <c r="D1050" s="98"/>
      <c r="E1050" s="91" t="b">
        <v>0</v>
      </c>
      <c r="F1050" s="92" t="s">
        <v>443</v>
      </c>
      <c r="G1050" s="93" t="s">
        <v>443</v>
      </c>
      <c r="H1050" s="94" t="s">
        <v>443</v>
      </c>
      <c r="I1050" s="94" t="s">
        <v>443</v>
      </c>
      <c r="J1050" s="119" t="s">
        <v>443</v>
      </c>
      <c r="K1050" s="55"/>
      <c r="L1050" s="124" t="s">
        <v>441</v>
      </c>
      <c r="M1050" s="125" t="e">
        <v>#N/A</v>
      </c>
      <c r="N1050" s="132" t="b">
        <v>0</v>
      </c>
      <c r="O1050" s="123"/>
    </row>
    <row r="1051" hidden="1" spans="2:15">
      <c r="B1051" s="89" t="s">
        <v>1408</v>
      </c>
      <c r="C1051" s="90"/>
      <c r="D1051" s="98"/>
      <c r="E1051" s="91" t="b">
        <v>0</v>
      </c>
      <c r="F1051" s="92" t="s">
        <v>443</v>
      </c>
      <c r="G1051" s="93" t="s">
        <v>443</v>
      </c>
      <c r="H1051" s="94" t="s">
        <v>443</v>
      </c>
      <c r="I1051" s="94" t="s">
        <v>443</v>
      </c>
      <c r="J1051" s="119" t="s">
        <v>443</v>
      </c>
      <c r="K1051" s="55"/>
      <c r="L1051" s="124" t="s">
        <v>441</v>
      </c>
      <c r="M1051" s="125" t="e">
        <v>#N/A</v>
      </c>
      <c r="N1051" s="132" t="b">
        <v>0</v>
      </c>
      <c r="O1051" s="123"/>
    </row>
    <row r="1052" hidden="1" spans="2:15">
      <c r="B1052" s="89" t="s">
        <v>1409</v>
      </c>
      <c r="C1052" s="90"/>
      <c r="D1052" s="98"/>
      <c r="E1052" s="91" t="b">
        <v>0</v>
      </c>
      <c r="F1052" s="92" t="s">
        <v>443</v>
      </c>
      <c r="G1052" s="93" t="s">
        <v>443</v>
      </c>
      <c r="H1052" s="94" t="s">
        <v>443</v>
      </c>
      <c r="I1052" s="94" t="s">
        <v>443</v>
      </c>
      <c r="J1052" s="119" t="s">
        <v>443</v>
      </c>
      <c r="K1052" s="55"/>
      <c r="L1052" s="124" t="s">
        <v>441</v>
      </c>
      <c r="M1052" s="125" t="e">
        <v>#N/A</v>
      </c>
      <c r="N1052" s="132" t="b">
        <v>0</v>
      </c>
      <c r="O1052" s="123"/>
    </row>
    <row r="1053" hidden="1" spans="2:15">
      <c r="B1053" s="89" t="s">
        <v>1410</v>
      </c>
      <c r="C1053" s="90"/>
      <c r="D1053" s="98"/>
      <c r="E1053" s="91" t="b">
        <v>0</v>
      </c>
      <c r="F1053" s="92" t="s">
        <v>443</v>
      </c>
      <c r="G1053" s="93" t="s">
        <v>443</v>
      </c>
      <c r="H1053" s="94" t="s">
        <v>443</v>
      </c>
      <c r="I1053" s="94" t="s">
        <v>443</v>
      </c>
      <c r="J1053" s="119" t="s">
        <v>443</v>
      </c>
      <c r="K1053" s="55"/>
      <c r="L1053" s="124" t="s">
        <v>441</v>
      </c>
      <c r="M1053" s="125" t="e">
        <v>#N/A</v>
      </c>
      <c r="N1053" s="132" t="b">
        <v>0</v>
      </c>
      <c r="O1053" s="123"/>
    </row>
    <row r="1054" hidden="1" spans="2:15">
      <c r="B1054" s="89" t="s">
        <v>1411</v>
      </c>
      <c r="C1054" s="90"/>
      <c r="D1054" s="98"/>
      <c r="E1054" s="91" t="b">
        <v>0</v>
      </c>
      <c r="F1054" s="92" t="s">
        <v>443</v>
      </c>
      <c r="G1054" s="93" t="s">
        <v>443</v>
      </c>
      <c r="H1054" s="94" t="s">
        <v>443</v>
      </c>
      <c r="I1054" s="94" t="s">
        <v>443</v>
      </c>
      <c r="J1054" s="119" t="s">
        <v>443</v>
      </c>
      <c r="K1054" s="55"/>
      <c r="L1054" s="124" t="s">
        <v>441</v>
      </c>
      <c r="M1054" s="125" t="e">
        <v>#N/A</v>
      </c>
      <c r="N1054" s="132" t="b">
        <v>0</v>
      </c>
      <c r="O1054" s="123"/>
    </row>
    <row r="1055" hidden="1" spans="2:15">
      <c r="B1055" s="89" t="s">
        <v>1412</v>
      </c>
      <c r="C1055" s="90"/>
      <c r="D1055" s="98"/>
      <c r="E1055" s="91" t="b">
        <v>0</v>
      </c>
      <c r="F1055" s="92" t="s">
        <v>443</v>
      </c>
      <c r="G1055" s="93" t="s">
        <v>443</v>
      </c>
      <c r="H1055" s="94" t="s">
        <v>443</v>
      </c>
      <c r="I1055" s="94" t="s">
        <v>443</v>
      </c>
      <c r="J1055" s="119" t="s">
        <v>443</v>
      </c>
      <c r="K1055" s="55"/>
      <c r="L1055" s="124" t="s">
        <v>441</v>
      </c>
      <c r="M1055" s="125" t="e">
        <v>#N/A</v>
      </c>
      <c r="N1055" s="132" t="b">
        <v>0</v>
      </c>
      <c r="O1055" s="123"/>
    </row>
    <row r="1056" hidden="1" spans="2:15">
      <c r="B1056" s="89" t="s">
        <v>1413</v>
      </c>
      <c r="C1056" s="90"/>
      <c r="D1056" s="98"/>
      <c r="E1056" s="91" t="b">
        <v>0</v>
      </c>
      <c r="F1056" s="92" t="s">
        <v>443</v>
      </c>
      <c r="G1056" s="93" t="s">
        <v>443</v>
      </c>
      <c r="H1056" s="94" t="s">
        <v>443</v>
      </c>
      <c r="I1056" s="94" t="s">
        <v>443</v>
      </c>
      <c r="J1056" s="119" t="s">
        <v>443</v>
      </c>
      <c r="K1056" s="55"/>
      <c r="L1056" s="124" t="s">
        <v>441</v>
      </c>
      <c r="M1056" s="125" t="e">
        <v>#N/A</v>
      </c>
      <c r="N1056" s="132" t="b">
        <v>0</v>
      </c>
      <c r="O1056" s="123"/>
    </row>
    <row r="1057" hidden="1" spans="2:15">
      <c r="B1057" s="89" t="s">
        <v>1414</v>
      </c>
      <c r="C1057" s="90"/>
      <c r="D1057" s="98"/>
      <c r="E1057" s="91" t="b">
        <v>0</v>
      </c>
      <c r="F1057" s="92" t="s">
        <v>443</v>
      </c>
      <c r="G1057" s="93" t="s">
        <v>443</v>
      </c>
      <c r="H1057" s="94" t="s">
        <v>443</v>
      </c>
      <c r="I1057" s="94" t="s">
        <v>443</v>
      </c>
      <c r="J1057" s="119" t="s">
        <v>443</v>
      </c>
      <c r="K1057" s="55"/>
      <c r="L1057" s="124" t="s">
        <v>441</v>
      </c>
      <c r="M1057" s="125" t="e">
        <v>#N/A</v>
      </c>
      <c r="N1057" s="132" t="b">
        <v>0</v>
      </c>
      <c r="O1057" s="123"/>
    </row>
    <row r="1058" hidden="1" spans="2:15">
      <c r="B1058" s="89" t="s">
        <v>1415</v>
      </c>
      <c r="C1058" s="90"/>
      <c r="D1058" s="98"/>
      <c r="E1058" s="91" t="b">
        <v>0</v>
      </c>
      <c r="F1058" s="92" t="s">
        <v>443</v>
      </c>
      <c r="G1058" s="93" t="s">
        <v>443</v>
      </c>
      <c r="H1058" s="94" t="s">
        <v>443</v>
      </c>
      <c r="I1058" s="94" t="s">
        <v>443</v>
      </c>
      <c r="J1058" s="119" t="s">
        <v>443</v>
      </c>
      <c r="K1058" s="55"/>
      <c r="L1058" s="124" t="s">
        <v>441</v>
      </c>
      <c r="M1058" s="125" t="e">
        <v>#N/A</v>
      </c>
      <c r="N1058" s="132" t="b">
        <v>0</v>
      </c>
      <c r="O1058" s="123"/>
    </row>
    <row r="1059" hidden="1" spans="2:15">
      <c r="B1059" s="89" t="s">
        <v>1416</v>
      </c>
      <c r="C1059" s="90"/>
      <c r="D1059" s="98"/>
      <c r="E1059" s="91" t="b">
        <v>0</v>
      </c>
      <c r="F1059" s="92" t="s">
        <v>443</v>
      </c>
      <c r="G1059" s="93" t="s">
        <v>443</v>
      </c>
      <c r="H1059" s="94" t="s">
        <v>443</v>
      </c>
      <c r="I1059" s="94" t="s">
        <v>443</v>
      </c>
      <c r="J1059" s="119" t="s">
        <v>443</v>
      </c>
      <c r="K1059" s="55"/>
      <c r="L1059" s="124" t="s">
        <v>441</v>
      </c>
      <c r="M1059" s="125" t="e">
        <v>#N/A</v>
      </c>
      <c r="N1059" s="132" t="b">
        <v>0</v>
      </c>
      <c r="O1059" s="123"/>
    </row>
    <row r="1060" hidden="1" spans="2:15">
      <c r="B1060" s="89" t="s">
        <v>1417</v>
      </c>
      <c r="C1060" s="90"/>
      <c r="D1060" s="98"/>
      <c r="E1060" s="91" t="b">
        <v>0</v>
      </c>
      <c r="F1060" s="92" t="s">
        <v>443</v>
      </c>
      <c r="G1060" s="93" t="s">
        <v>443</v>
      </c>
      <c r="H1060" s="94" t="s">
        <v>443</v>
      </c>
      <c r="I1060" s="94" t="s">
        <v>443</v>
      </c>
      <c r="J1060" s="119" t="s">
        <v>443</v>
      </c>
      <c r="K1060" s="55"/>
      <c r="L1060" s="124" t="s">
        <v>441</v>
      </c>
      <c r="M1060" s="125" t="e">
        <v>#N/A</v>
      </c>
      <c r="N1060" s="132" t="b">
        <v>0</v>
      </c>
      <c r="O1060" s="123"/>
    </row>
    <row r="1061" hidden="1" spans="2:15">
      <c r="B1061" s="89" t="s">
        <v>1418</v>
      </c>
      <c r="C1061" s="90"/>
      <c r="D1061" s="98"/>
      <c r="E1061" s="91" t="b">
        <v>0</v>
      </c>
      <c r="F1061" s="92" t="s">
        <v>443</v>
      </c>
      <c r="G1061" s="93" t="s">
        <v>443</v>
      </c>
      <c r="H1061" s="94" t="s">
        <v>443</v>
      </c>
      <c r="I1061" s="94" t="s">
        <v>443</v>
      </c>
      <c r="J1061" s="119" t="s">
        <v>443</v>
      </c>
      <c r="K1061" s="55"/>
      <c r="L1061" s="124" t="s">
        <v>441</v>
      </c>
      <c r="M1061" s="125" t="e">
        <v>#N/A</v>
      </c>
      <c r="N1061" s="132" t="b">
        <v>0</v>
      </c>
      <c r="O1061" s="123"/>
    </row>
    <row r="1062" hidden="1" spans="2:15">
      <c r="B1062" s="89" t="s">
        <v>1419</v>
      </c>
      <c r="C1062" s="90"/>
      <c r="D1062" s="98"/>
      <c r="E1062" s="91" t="b">
        <v>0</v>
      </c>
      <c r="F1062" s="92" t="s">
        <v>443</v>
      </c>
      <c r="G1062" s="93" t="s">
        <v>443</v>
      </c>
      <c r="H1062" s="94" t="s">
        <v>443</v>
      </c>
      <c r="I1062" s="94" t="s">
        <v>443</v>
      </c>
      <c r="J1062" s="119" t="s">
        <v>443</v>
      </c>
      <c r="K1062" s="55"/>
      <c r="L1062" s="124" t="s">
        <v>441</v>
      </c>
      <c r="M1062" s="125" t="e">
        <v>#N/A</v>
      </c>
      <c r="N1062" s="132" t="b">
        <v>0</v>
      </c>
      <c r="O1062" s="123"/>
    </row>
    <row r="1063" hidden="1" spans="2:15">
      <c r="B1063" s="89" t="s">
        <v>1420</v>
      </c>
      <c r="C1063" s="90"/>
      <c r="D1063" s="98"/>
      <c r="E1063" s="91" t="b">
        <v>0</v>
      </c>
      <c r="F1063" s="92" t="s">
        <v>443</v>
      </c>
      <c r="G1063" s="93" t="s">
        <v>443</v>
      </c>
      <c r="H1063" s="94" t="s">
        <v>443</v>
      </c>
      <c r="I1063" s="94" t="s">
        <v>443</v>
      </c>
      <c r="J1063" s="119" t="s">
        <v>443</v>
      </c>
      <c r="K1063" s="55"/>
      <c r="L1063" s="124" t="s">
        <v>441</v>
      </c>
      <c r="M1063" s="125" t="e">
        <v>#N/A</v>
      </c>
      <c r="N1063" s="132" t="b">
        <v>0</v>
      </c>
      <c r="O1063" s="123"/>
    </row>
    <row r="1064" hidden="1" spans="2:15">
      <c r="B1064" s="89" t="s">
        <v>1421</v>
      </c>
      <c r="C1064" s="90"/>
      <c r="D1064" s="98"/>
      <c r="E1064" s="91" t="b">
        <v>0</v>
      </c>
      <c r="F1064" s="92" t="s">
        <v>443</v>
      </c>
      <c r="G1064" s="93" t="s">
        <v>443</v>
      </c>
      <c r="H1064" s="94" t="s">
        <v>443</v>
      </c>
      <c r="I1064" s="94" t="s">
        <v>443</v>
      </c>
      <c r="J1064" s="119" t="s">
        <v>443</v>
      </c>
      <c r="K1064" s="55"/>
      <c r="L1064" s="124" t="s">
        <v>441</v>
      </c>
      <c r="M1064" s="125" t="e">
        <v>#N/A</v>
      </c>
      <c r="N1064" s="132" t="b">
        <v>0</v>
      </c>
      <c r="O1064" s="123"/>
    </row>
    <row r="1065" hidden="1" spans="2:15">
      <c r="B1065" s="89" t="s">
        <v>1422</v>
      </c>
      <c r="C1065" s="90"/>
      <c r="D1065" s="98"/>
      <c r="E1065" s="91" t="b">
        <v>0</v>
      </c>
      <c r="F1065" s="92" t="s">
        <v>443</v>
      </c>
      <c r="G1065" s="93" t="s">
        <v>443</v>
      </c>
      <c r="H1065" s="94" t="s">
        <v>443</v>
      </c>
      <c r="I1065" s="94" t="s">
        <v>443</v>
      </c>
      <c r="J1065" s="119" t="s">
        <v>443</v>
      </c>
      <c r="K1065" s="55"/>
      <c r="L1065" s="124" t="s">
        <v>441</v>
      </c>
      <c r="M1065" s="125" t="e">
        <v>#N/A</v>
      </c>
      <c r="N1065" s="132" t="b">
        <v>0</v>
      </c>
      <c r="O1065" s="123"/>
    </row>
    <row r="1066" hidden="1" spans="2:15">
      <c r="B1066" s="89" t="s">
        <v>1423</v>
      </c>
      <c r="C1066" s="90"/>
      <c r="D1066" s="98"/>
      <c r="E1066" s="91" t="b">
        <v>0</v>
      </c>
      <c r="F1066" s="92" t="s">
        <v>443</v>
      </c>
      <c r="G1066" s="93" t="s">
        <v>443</v>
      </c>
      <c r="H1066" s="94" t="s">
        <v>443</v>
      </c>
      <c r="I1066" s="94" t="s">
        <v>443</v>
      </c>
      <c r="J1066" s="119" t="s">
        <v>443</v>
      </c>
      <c r="K1066" s="55"/>
      <c r="L1066" s="124" t="s">
        <v>441</v>
      </c>
      <c r="M1066" s="125" t="e">
        <v>#N/A</v>
      </c>
      <c r="N1066" s="132" t="b">
        <v>0</v>
      </c>
      <c r="O1066" s="123"/>
    </row>
    <row r="1067" hidden="1" spans="2:15">
      <c r="B1067" s="89" t="s">
        <v>1424</v>
      </c>
      <c r="C1067" s="90"/>
      <c r="D1067" s="98"/>
      <c r="E1067" s="91" t="b">
        <v>0</v>
      </c>
      <c r="F1067" s="92" t="s">
        <v>443</v>
      </c>
      <c r="G1067" s="93" t="s">
        <v>443</v>
      </c>
      <c r="H1067" s="94" t="s">
        <v>443</v>
      </c>
      <c r="I1067" s="94" t="s">
        <v>443</v>
      </c>
      <c r="J1067" s="119" t="s">
        <v>443</v>
      </c>
      <c r="K1067" s="55"/>
      <c r="L1067" s="124" t="s">
        <v>441</v>
      </c>
      <c r="M1067" s="125" t="e">
        <v>#N/A</v>
      </c>
      <c r="N1067" s="132" t="b">
        <v>0</v>
      </c>
      <c r="O1067" s="123"/>
    </row>
    <row r="1068" hidden="1" spans="2:15">
      <c r="B1068" s="89" t="s">
        <v>1425</v>
      </c>
      <c r="C1068" s="90"/>
      <c r="D1068" s="98"/>
      <c r="E1068" s="91" t="b">
        <v>0</v>
      </c>
      <c r="F1068" s="92" t="s">
        <v>443</v>
      </c>
      <c r="G1068" s="93" t="s">
        <v>443</v>
      </c>
      <c r="H1068" s="94" t="s">
        <v>443</v>
      </c>
      <c r="I1068" s="94" t="s">
        <v>443</v>
      </c>
      <c r="J1068" s="119" t="s">
        <v>443</v>
      </c>
      <c r="K1068" s="55"/>
      <c r="L1068" s="124" t="s">
        <v>441</v>
      </c>
      <c r="M1068" s="125" t="e">
        <v>#N/A</v>
      </c>
      <c r="N1068" s="132" t="b">
        <v>0</v>
      </c>
      <c r="O1068" s="123"/>
    </row>
    <row r="1069" hidden="1" spans="2:15">
      <c r="B1069" s="89" t="s">
        <v>1426</v>
      </c>
      <c r="C1069" s="90"/>
      <c r="D1069" s="98"/>
      <c r="E1069" s="91" t="b">
        <v>0</v>
      </c>
      <c r="F1069" s="92" t="s">
        <v>443</v>
      </c>
      <c r="G1069" s="93" t="s">
        <v>443</v>
      </c>
      <c r="H1069" s="94" t="s">
        <v>443</v>
      </c>
      <c r="I1069" s="94" t="s">
        <v>443</v>
      </c>
      <c r="J1069" s="119" t="s">
        <v>443</v>
      </c>
      <c r="K1069" s="55"/>
      <c r="L1069" s="124" t="s">
        <v>441</v>
      </c>
      <c r="M1069" s="125" t="e">
        <v>#N/A</v>
      </c>
      <c r="N1069" s="132" t="b">
        <v>0</v>
      </c>
      <c r="O1069" s="123"/>
    </row>
    <row r="1070" hidden="1" spans="2:15">
      <c r="B1070" s="89" t="s">
        <v>1427</v>
      </c>
      <c r="C1070" s="90"/>
      <c r="D1070" s="98"/>
      <c r="E1070" s="91" t="b">
        <v>0</v>
      </c>
      <c r="F1070" s="92" t="s">
        <v>443</v>
      </c>
      <c r="G1070" s="93" t="s">
        <v>443</v>
      </c>
      <c r="H1070" s="94" t="s">
        <v>443</v>
      </c>
      <c r="I1070" s="94" t="s">
        <v>443</v>
      </c>
      <c r="J1070" s="119" t="s">
        <v>443</v>
      </c>
      <c r="K1070" s="55"/>
      <c r="L1070" s="124" t="s">
        <v>441</v>
      </c>
      <c r="M1070" s="125" t="e">
        <v>#N/A</v>
      </c>
      <c r="N1070" s="132" t="b">
        <v>0</v>
      </c>
      <c r="O1070" s="123"/>
    </row>
    <row r="1071" hidden="1" spans="2:15">
      <c r="B1071" s="89" t="s">
        <v>1428</v>
      </c>
      <c r="C1071" s="90"/>
      <c r="D1071" s="98"/>
      <c r="E1071" s="91" t="b">
        <v>0</v>
      </c>
      <c r="F1071" s="92" t="s">
        <v>443</v>
      </c>
      <c r="G1071" s="93" t="s">
        <v>443</v>
      </c>
      <c r="H1071" s="94" t="s">
        <v>443</v>
      </c>
      <c r="I1071" s="94" t="s">
        <v>443</v>
      </c>
      <c r="J1071" s="119" t="s">
        <v>443</v>
      </c>
      <c r="K1071" s="55"/>
      <c r="L1071" s="124" t="s">
        <v>441</v>
      </c>
      <c r="M1071" s="125" t="e">
        <v>#N/A</v>
      </c>
      <c r="N1071" s="132" t="b">
        <v>0</v>
      </c>
      <c r="O1071" s="123"/>
    </row>
    <row r="1072" hidden="1" spans="2:15">
      <c r="B1072" s="89" t="s">
        <v>1429</v>
      </c>
      <c r="C1072" s="90"/>
      <c r="D1072" s="98"/>
      <c r="E1072" s="91" t="b">
        <v>0</v>
      </c>
      <c r="F1072" s="92" t="s">
        <v>443</v>
      </c>
      <c r="G1072" s="93" t="s">
        <v>443</v>
      </c>
      <c r="H1072" s="94" t="s">
        <v>443</v>
      </c>
      <c r="I1072" s="94" t="s">
        <v>443</v>
      </c>
      <c r="J1072" s="119" t="s">
        <v>443</v>
      </c>
      <c r="K1072" s="55"/>
      <c r="L1072" s="124" t="s">
        <v>441</v>
      </c>
      <c r="M1072" s="125" t="e">
        <v>#N/A</v>
      </c>
      <c r="N1072" s="132" t="b">
        <v>0</v>
      </c>
      <c r="O1072" s="123"/>
    </row>
    <row r="1073" hidden="1" spans="2:15">
      <c r="B1073" s="89" t="s">
        <v>1430</v>
      </c>
      <c r="C1073" s="90"/>
      <c r="D1073" s="98"/>
      <c r="E1073" s="91" t="b">
        <v>0</v>
      </c>
      <c r="F1073" s="92" t="s">
        <v>443</v>
      </c>
      <c r="G1073" s="93" t="s">
        <v>443</v>
      </c>
      <c r="H1073" s="94" t="s">
        <v>443</v>
      </c>
      <c r="I1073" s="94" t="s">
        <v>443</v>
      </c>
      <c r="J1073" s="119" t="s">
        <v>443</v>
      </c>
      <c r="K1073" s="55"/>
      <c r="L1073" s="124" t="s">
        <v>441</v>
      </c>
      <c r="M1073" s="125" t="e">
        <v>#N/A</v>
      </c>
      <c r="N1073" s="132" t="b">
        <v>0</v>
      </c>
      <c r="O1073" s="123"/>
    </row>
    <row r="1074" hidden="1" spans="2:15">
      <c r="B1074" s="89" t="s">
        <v>1431</v>
      </c>
      <c r="C1074" s="90"/>
      <c r="D1074" s="98"/>
      <c r="E1074" s="91" t="b">
        <v>0</v>
      </c>
      <c r="F1074" s="92" t="s">
        <v>443</v>
      </c>
      <c r="G1074" s="93" t="s">
        <v>443</v>
      </c>
      <c r="H1074" s="94" t="s">
        <v>443</v>
      </c>
      <c r="I1074" s="94" t="s">
        <v>443</v>
      </c>
      <c r="J1074" s="119" t="s">
        <v>443</v>
      </c>
      <c r="K1074" s="55"/>
      <c r="L1074" s="124" t="s">
        <v>441</v>
      </c>
      <c r="M1074" s="125" t="e">
        <v>#N/A</v>
      </c>
      <c r="N1074" s="132" t="b">
        <v>0</v>
      </c>
      <c r="O1074" s="123"/>
    </row>
    <row r="1075" hidden="1" spans="2:15">
      <c r="B1075" s="89" t="s">
        <v>1432</v>
      </c>
      <c r="C1075" s="90"/>
      <c r="D1075" s="98"/>
      <c r="E1075" s="91" t="b">
        <v>0</v>
      </c>
      <c r="F1075" s="92" t="s">
        <v>443</v>
      </c>
      <c r="G1075" s="93" t="s">
        <v>443</v>
      </c>
      <c r="H1075" s="94" t="s">
        <v>443</v>
      </c>
      <c r="I1075" s="94" t="s">
        <v>443</v>
      </c>
      <c r="J1075" s="119" t="s">
        <v>443</v>
      </c>
      <c r="K1075" s="55"/>
      <c r="L1075" s="124" t="s">
        <v>441</v>
      </c>
      <c r="M1075" s="125" t="e">
        <v>#N/A</v>
      </c>
      <c r="N1075" s="132" t="b">
        <v>0</v>
      </c>
      <c r="O1075" s="123"/>
    </row>
    <row r="1076" hidden="1" spans="2:15">
      <c r="B1076" s="89" t="s">
        <v>1433</v>
      </c>
      <c r="C1076" s="90"/>
      <c r="D1076" s="98"/>
      <c r="E1076" s="91" t="b">
        <v>0</v>
      </c>
      <c r="F1076" s="92" t="s">
        <v>443</v>
      </c>
      <c r="G1076" s="93" t="s">
        <v>443</v>
      </c>
      <c r="H1076" s="94" t="s">
        <v>443</v>
      </c>
      <c r="I1076" s="94" t="s">
        <v>443</v>
      </c>
      <c r="J1076" s="119" t="s">
        <v>443</v>
      </c>
      <c r="K1076" s="55"/>
      <c r="L1076" s="124" t="s">
        <v>441</v>
      </c>
      <c r="M1076" s="125" t="e">
        <v>#N/A</v>
      </c>
      <c r="N1076" s="132" t="b">
        <v>0</v>
      </c>
      <c r="O1076" s="123"/>
    </row>
    <row r="1077" hidden="1" spans="2:15">
      <c r="B1077" s="89" t="s">
        <v>1434</v>
      </c>
      <c r="C1077" s="90"/>
      <c r="D1077" s="98"/>
      <c r="E1077" s="91" t="b">
        <v>0</v>
      </c>
      <c r="F1077" s="92" t="s">
        <v>443</v>
      </c>
      <c r="G1077" s="93" t="s">
        <v>443</v>
      </c>
      <c r="H1077" s="94" t="s">
        <v>443</v>
      </c>
      <c r="I1077" s="94" t="s">
        <v>443</v>
      </c>
      <c r="J1077" s="119" t="s">
        <v>443</v>
      </c>
      <c r="K1077" s="55"/>
      <c r="L1077" s="124" t="s">
        <v>441</v>
      </c>
      <c r="M1077" s="125" t="e">
        <v>#N/A</v>
      </c>
      <c r="N1077" s="132" t="b">
        <v>0</v>
      </c>
      <c r="O1077" s="123"/>
    </row>
    <row r="1078" hidden="1" spans="2:15">
      <c r="B1078" s="89" t="s">
        <v>1435</v>
      </c>
      <c r="C1078" s="90"/>
      <c r="D1078" s="98"/>
      <c r="E1078" s="91" t="b">
        <v>0</v>
      </c>
      <c r="F1078" s="92" t="s">
        <v>443</v>
      </c>
      <c r="G1078" s="93" t="s">
        <v>443</v>
      </c>
      <c r="H1078" s="94" t="s">
        <v>443</v>
      </c>
      <c r="I1078" s="94" t="s">
        <v>443</v>
      </c>
      <c r="J1078" s="119" t="s">
        <v>443</v>
      </c>
      <c r="K1078" s="55"/>
      <c r="L1078" s="124" t="s">
        <v>441</v>
      </c>
      <c r="M1078" s="125" t="e">
        <v>#N/A</v>
      </c>
      <c r="N1078" s="132" t="b">
        <v>0</v>
      </c>
      <c r="O1078" s="123"/>
    </row>
    <row r="1079" hidden="1" spans="2:15">
      <c r="B1079" s="89" t="s">
        <v>1436</v>
      </c>
      <c r="C1079" s="90"/>
      <c r="D1079" s="98"/>
      <c r="E1079" s="91" t="b">
        <v>0</v>
      </c>
      <c r="F1079" s="92" t="s">
        <v>443</v>
      </c>
      <c r="G1079" s="93" t="s">
        <v>443</v>
      </c>
      <c r="H1079" s="94" t="s">
        <v>443</v>
      </c>
      <c r="I1079" s="94" t="s">
        <v>443</v>
      </c>
      <c r="J1079" s="119" t="s">
        <v>443</v>
      </c>
      <c r="K1079" s="55"/>
      <c r="L1079" s="124" t="s">
        <v>441</v>
      </c>
      <c r="M1079" s="125" t="e">
        <v>#N/A</v>
      </c>
      <c r="N1079" s="132" t="b">
        <v>0</v>
      </c>
      <c r="O1079" s="123"/>
    </row>
    <row r="1080" hidden="1" spans="2:15">
      <c r="B1080" s="89" t="s">
        <v>1437</v>
      </c>
      <c r="C1080" s="90"/>
      <c r="D1080" s="98"/>
      <c r="E1080" s="91" t="b">
        <v>0</v>
      </c>
      <c r="F1080" s="92" t="s">
        <v>443</v>
      </c>
      <c r="G1080" s="93" t="s">
        <v>443</v>
      </c>
      <c r="H1080" s="94" t="s">
        <v>443</v>
      </c>
      <c r="I1080" s="94" t="s">
        <v>443</v>
      </c>
      <c r="J1080" s="119" t="s">
        <v>443</v>
      </c>
      <c r="K1080" s="55"/>
      <c r="L1080" s="124" t="s">
        <v>441</v>
      </c>
      <c r="M1080" s="125" t="e">
        <v>#N/A</v>
      </c>
      <c r="N1080" s="132" t="b">
        <v>0</v>
      </c>
      <c r="O1080" s="123"/>
    </row>
    <row r="1081" hidden="1" spans="2:15">
      <c r="B1081" s="89" t="s">
        <v>1438</v>
      </c>
      <c r="C1081" s="90"/>
      <c r="D1081" s="98"/>
      <c r="E1081" s="91" t="b">
        <v>0</v>
      </c>
      <c r="F1081" s="92" t="s">
        <v>443</v>
      </c>
      <c r="G1081" s="93" t="s">
        <v>443</v>
      </c>
      <c r="H1081" s="94" t="s">
        <v>443</v>
      </c>
      <c r="I1081" s="94" t="s">
        <v>443</v>
      </c>
      <c r="J1081" s="119" t="s">
        <v>443</v>
      </c>
      <c r="K1081" s="55"/>
      <c r="L1081" s="124" t="s">
        <v>441</v>
      </c>
      <c r="M1081" s="125" t="e">
        <v>#N/A</v>
      </c>
      <c r="N1081" s="132" t="b">
        <v>0</v>
      </c>
      <c r="O1081" s="123"/>
    </row>
    <row r="1082" hidden="1" spans="2:15">
      <c r="B1082" s="89" t="s">
        <v>1439</v>
      </c>
      <c r="C1082" s="90"/>
      <c r="D1082" s="98"/>
      <c r="E1082" s="91" t="b">
        <v>0</v>
      </c>
      <c r="F1082" s="92" t="s">
        <v>443</v>
      </c>
      <c r="G1082" s="93" t="s">
        <v>443</v>
      </c>
      <c r="H1082" s="94" t="s">
        <v>443</v>
      </c>
      <c r="I1082" s="94" t="s">
        <v>443</v>
      </c>
      <c r="J1082" s="119" t="s">
        <v>443</v>
      </c>
      <c r="K1082" s="55"/>
      <c r="L1082" s="124" t="s">
        <v>441</v>
      </c>
      <c r="M1082" s="125" t="e">
        <v>#N/A</v>
      </c>
      <c r="N1082" s="132" t="b">
        <v>0</v>
      </c>
      <c r="O1082" s="123"/>
    </row>
    <row r="1083" hidden="1" spans="2:15">
      <c r="B1083" s="89" t="s">
        <v>1440</v>
      </c>
      <c r="C1083" s="90"/>
      <c r="D1083" s="98"/>
      <c r="E1083" s="91" t="b">
        <v>0</v>
      </c>
      <c r="F1083" s="92" t="s">
        <v>443</v>
      </c>
      <c r="G1083" s="93" t="s">
        <v>443</v>
      </c>
      <c r="H1083" s="94" t="s">
        <v>443</v>
      </c>
      <c r="I1083" s="94" t="s">
        <v>443</v>
      </c>
      <c r="J1083" s="119" t="s">
        <v>443</v>
      </c>
      <c r="K1083" s="55"/>
      <c r="L1083" s="124" t="s">
        <v>441</v>
      </c>
      <c r="M1083" s="125" t="e">
        <v>#N/A</v>
      </c>
      <c r="N1083" s="132" t="b">
        <v>0</v>
      </c>
      <c r="O1083" s="123"/>
    </row>
    <row r="1084" hidden="1" spans="2:15">
      <c r="B1084" s="89" t="s">
        <v>1441</v>
      </c>
      <c r="C1084" s="90"/>
      <c r="D1084" s="98"/>
      <c r="E1084" s="91" t="b">
        <v>0</v>
      </c>
      <c r="F1084" s="92" t="s">
        <v>443</v>
      </c>
      <c r="G1084" s="93" t="s">
        <v>443</v>
      </c>
      <c r="H1084" s="94" t="s">
        <v>443</v>
      </c>
      <c r="I1084" s="94" t="s">
        <v>443</v>
      </c>
      <c r="J1084" s="119" t="s">
        <v>443</v>
      </c>
      <c r="K1084" s="55"/>
      <c r="L1084" s="124" t="s">
        <v>441</v>
      </c>
      <c r="M1084" s="125" t="e">
        <v>#N/A</v>
      </c>
      <c r="N1084" s="132" t="b">
        <v>0</v>
      </c>
      <c r="O1084" s="123"/>
    </row>
    <row r="1085" hidden="1" spans="2:15">
      <c r="B1085" s="89" t="s">
        <v>1442</v>
      </c>
      <c r="C1085" s="90"/>
      <c r="D1085" s="98"/>
      <c r="E1085" s="91" t="b">
        <v>0</v>
      </c>
      <c r="F1085" s="92" t="s">
        <v>443</v>
      </c>
      <c r="G1085" s="93" t="s">
        <v>443</v>
      </c>
      <c r="H1085" s="94" t="s">
        <v>443</v>
      </c>
      <c r="I1085" s="94" t="s">
        <v>443</v>
      </c>
      <c r="J1085" s="119" t="s">
        <v>443</v>
      </c>
      <c r="K1085" s="55"/>
      <c r="L1085" s="124" t="s">
        <v>441</v>
      </c>
      <c r="M1085" s="125" t="e">
        <v>#N/A</v>
      </c>
      <c r="N1085" s="132" t="b">
        <v>0</v>
      </c>
      <c r="O1085" s="123"/>
    </row>
    <row r="1086" hidden="1" spans="2:15">
      <c r="B1086" s="89" t="s">
        <v>1443</v>
      </c>
      <c r="C1086" s="90"/>
      <c r="D1086" s="98"/>
      <c r="E1086" s="91" t="b">
        <v>0</v>
      </c>
      <c r="F1086" s="92" t="s">
        <v>443</v>
      </c>
      <c r="G1086" s="93" t="s">
        <v>443</v>
      </c>
      <c r="H1086" s="94" t="s">
        <v>443</v>
      </c>
      <c r="I1086" s="94" t="s">
        <v>443</v>
      </c>
      <c r="J1086" s="119" t="s">
        <v>443</v>
      </c>
      <c r="K1086" s="55"/>
      <c r="L1086" s="124" t="s">
        <v>441</v>
      </c>
      <c r="M1086" s="125" t="e">
        <v>#N/A</v>
      </c>
      <c r="N1086" s="132" t="b">
        <v>0</v>
      </c>
      <c r="O1086" s="123"/>
    </row>
    <row r="1087" hidden="1" spans="2:15">
      <c r="B1087" s="89" t="s">
        <v>1444</v>
      </c>
      <c r="C1087" s="90"/>
      <c r="D1087" s="98"/>
      <c r="E1087" s="91" t="b">
        <v>0</v>
      </c>
      <c r="F1087" s="92" t="s">
        <v>443</v>
      </c>
      <c r="G1087" s="93" t="s">
        <v>443</v>
      </c>
      <c r="H1087" s="94" t="s">
        <v>443</v>
      </c>
      <c r="I1087" s="94" t="s">
        <v>443</v>
      </c>
      <c r="J1087" s="119" t="s">
        <v>443</v>
      </c>
      <c r="K1087" s="55"/>
      <c r="L1087" s="124" t="s">
        <v>441</v>
      </c>
      <c r="M1087" s="125" t="e">
        <v>#N/A</v>
      </c>
      <c r="N1087" s="132" t="b">
        <v>0</v>
      </c>
      <c r="O1087" s="123"/>
    </row>
    <row r="1088" hidden="1" spans="2:15">
      <c r="B1088" s="89" t="s">
        <v>1445</v>
      </c>
      <c r="C1088" s="90"/>
      <c r="D1088" s="98"/>
      <c r="E1088" s="91" t="b">
        <v>0</v>
      </c>
      <c r="F1088" s="92" t="s">
        <v>443</v>
      </c>
      <c r="G1088" s="93" t="s">
        <v>443</v>
      </c>
      <c r="H1088" s="94" t="s">
        <v>443</v>
      </c>
      <c r="I1088" s="94" t="s">
        <v>443</v>
      </c>
      <c r="J1088" s="119" t="s">
        <v>443</v>
      </c>
      <c r="K1088" s="55"/>
      <c r="L1088" s="124" t="s">
        <v>441</v>
      </c>
      <c r="M1088" s="125" t="e">
        <v>#N/A</v>
      </c>
      <c r="N1088" s="132" t="b">
        <v>0</v>
      </c>
      <c r="O1088" s="123"/>
    </row>
    <row r="1089" hidden="1" spans="2:15">
      <c r="B1089" s="89" t="s">
        <v>1446</v>
      </c>
      <c r="C1089" s="90"/>
      <c r="D1089" s="98"/>
      <c r="E1089" s="91" t="b">
        <v>0</v>
      </c>
      <c r="F1089" s="92" t="s">
        <v>443</v>
      </c>
      <c r="G1089" s="93" t="s">
        <v>443</v>
      </c>
      <c r="H1089" s="94" t="s">
        <v>443</v>
      </c>
      <c r="I1089" s="94" t="s">
        <v>443</v>
      </c>
      <c r="J1089" s="119" t="s">
        <v>443</v>
      </c>
      <c r="K1089" s="55"/>
      <c r="L1089" s="124" t="s">
        <v>441</v>
      </c>
      <c r="M1089" s="125" t="e">
        <v>#N/A</v>
      </c>
      <c r="N1089" s="132" t="b">
        <v>0</v>
      </c>
      <c r="O1089" s="123"/>
    </row>
    <row r="1090" hidden="1" spans="2:15">
      <c r="B1090" s="89" t="s">
        <v>1447</v>
      </c>
      <c r="C1090" s="90"/>
      <c r="D1090" s="98"/>
      <c r="E1090" s="91" t="b">
        <v>0</v>
      </c>
      <c r="F1090" s="92" t="s">
        <v>443</v>
      </c>
      <c r="G1090" s="93" t="s">
        <v>443</v>
      </c>
      <c r="H1090" s="94" t="s">
        <v>443</v>
      </c>
      <c r="I1090" s="94" t="s">
        <v>443</v>
      </c>
      <c r="J1090" s="119" t="s">
        <v>443</v>
      </c>
      <c r="K1090" s="55"/>
      <c r="L1090" s="124" t="s">
        <v>441</v>
      </c>
      <c r="M1090" s="125" t="e">
        <v>#N/A</v>
      </c>
      <c r="N1090" s="132" t="b">
        <v>0</v>
      </c>
      <c r="O1090" s="123"/>
    </row>
    <row r="1091" hidden="1" spans="2:15">
      <c r="B1091" s="89" t="s">
        <v>1448</v>
      </c>
      <c r="C1091" s="90"/>
      <c r="D1091" s="98"/>
      <c r="E1091" s="91" t="b">
        <v>0</v>
      </c>
      <c r="F1091" s="92" t="s">
        <v>443</v>
      </c>
      <c r="G1091" s="93" t="s">
        <v>443</v>
      </c>
      <c r="H1091" s="94" t="s">
        <v>443</v>
      </c>
      <c r="I1091" s="94" t="s">
        <v>443</v>
      </c>
      <c r="J1091" s="119" t="s">
        <v>443</v>
      </c>
      <c r="K1091" s="55"/>
      <c r="L1091" s="124" t="s">
        <v>441</v>
      </c>
      <c r="M1091" s="125" t="e">
        <v>#N/A</v>
      </c>
      <c r="N1091" s="132" t="b">
        <v>0</v>
      </c>
      <c r="O1091" s="123"/>
    </row>
    <row r="1092" hidden="1" spans="2:15">
      <c r="B1092" s="89" t="s">
        <v>1449</v>
      </c>
      <c r="C1092" s="90"/>
      <c r="D1092" s="98"/>
      <c r="E1092" s="91" t="b">
        <v>0</v>
      </c>
      <c r="F1092" s="92" t="s">
        <v>443</v>
      </c>
      <c r="G1092" s="93" t="s">
        <v>443</v>
      </c>
      <c r="H1092" s="94" t="s">
        <v>443</v>
      </c>
      <c r="I1092" s="94" t="s">
        <v>443</v>
      </c>
      <c r="J1092" s="119" t="s">
        <v>443</v>
      </c>
      <c r="K1092" s="55"/>
      <c r="L1092" s="124" t="s">
        <v>441</v>
      </c>
      <c r="M1092" s="125" t="e">
        <v>#N/A</v>
      </c>
      <c r="N1092" s="132" t="b">
        <v>0</v>
      </c>
      <c r="O1092" s="123"/>
    </row>
    <row r="1093" hidden="1" spans="2:15">
      <c r="B1093" s="89" t="s">
        <v>1450</v>
      </c>
      <c r="C1093" s="90"/>
      <c r="D1093" s="98"/>
      <c r="E1093" s="91" t="b">
        <v>0</v>
      </c>
      <c r="F1093" s="92" t="s">
        <v>443</v>
      </c>
      <c r="G1093" s="93" t="s">
        <v>443</v>
      </c>
      <c r="H1093" s="94" t="s">
        <v>443</v>
      </c>
      <c r="I1093" s="94" t="s">
        <v>443</v>
      </c>
      <c r="J1093" s="119" t="s">
        <v>443</v>
      </c>
      <c r="K1093" s="55"/>
      <c r="L1093" s="124" t="s">
        <v>441</v>
      </c>
      <c r="M1093" s="125" t="e">
        <v>#N/A</v>
      </c>
      <c r="N1093" s="132" t="b">
        <v>0</v>
      </c>
      <c r="O1093" s="123"/>
    </row>
    <row r="1094" hidden="1" spans="2:15">
      <c r="B1094" s="89" t="s">
        <v>1451</v>
      </c>
      <c r="C1094" s="90"/>
      <c r="D1094" s="98"/>
      <c r="E1094" s="91" t="b">
        <v>0</v>
      </c>
      <c r="F1094" s="92" t="s">
        <v>443</v>
      </c>
      <c r="G1094" s="93" t="s">
        <v>443</v>
      </c>
      <c r="H1094" s="94" t="s">
        <v>443</v>
      </c>
      <c r="I1094" s="94" t="s">
        <v>443</v>
      </c>
      <c r="J1094" s="119" t="s">
        <v>443</v>
      </c>
      <c r="K1094" s="55"/>
      <c r="L1094" s="124" t="s">
        <v>441</v>
      </c>
      <c r="M1094" s="125" t="e">
        <v>#N/A</v>
      </c>
      <c r="N1094" s="132" t="b">
        <v>0</v>
      </c>
      <c r="O1094" s="123"/>
    </row>
    <row r="1095" hidden="1" spans="2:15">
      <c r="B1095" s="89" t="s">
        <v>1452</v>
      </c>
      <c r="C1095" s="90"/>
      <c r="D1095" s="98"/>
      <c r="E1095" s="91" t="b">
        <v>0</v>
      </c>
      <c r="F1095" s="92" t="s">
        <v>443</v>
      </c>
      <c r="G1095" s="93" t="s">
        <v>443</v>
      </c>
      <c r="H1095" s="94" t="s">
        <v>443</v>
      </c>
      <c r="I1095" s="94" t="s">
        <v>443</v>
      </c>
      <c r="J1095" s="119" t="s">
        <v>443</v>
      </c>
      <c r="K1095" s="55"/>
      <c r="L1095" s="124" t="s">
        <v>441</v>
      </c>
      <c r="M1095" s="125" t="e">
        <v>#N/A</v>
      </c>
      <c r="N1095" s="132" t="b">
        <v>0</v>
      </c>
      <c r="O1095" s="123"/>
    </row>
    <row r="1096" hidden="1" spans="2:15">
      <c r="B1096" s="89" t="s">
        <v>1453</v>
      </c>
      <c r="C1096" s="90"/>
      <c r="D1096" s="98"/>
      <c r="E1096" s="91" t="b">
        <v>0</v>
      </c>
      <c r="F1096" s="92" t="s">
        <v>443</v>
      </c>
      <c r="G1096" s="93" t="s">
        <v>443</v>
      </c>
      <c r="H1096" s="94" t="s">
        <v>443</v>
      </c>
      <c r="I1096" s="94" t="s">
        <v>443</v>
      </c>
      <c r="J1096" s="119" t="s">
        <v>443</v>
      </c>
      <c r="K1096" s="55"/>
      <c r="L1096" s="124" t="s">
        <v>441</v>
      </c>
      <c r="M1096" s="125" t="e">
        <v>#N/A</v>
      </c>
      <c r="N1096" s="132" t="b">
        <v>0</v>
      </c>
      <c r="O1096" s="123"/>
    </row>
    <row r="1097" hidden="1" spans="2:15">
      <c r="B1097" s="89" t="s">
        <v>1454</v>
      </c>
      <c r="C1097" s="90"/>
      <c r="D1097" s="98"/>
      <c r="E1097" s="91" t="b">
        <v>0</v>
      </c>
      <c r="F1097" s="92" t="s">
        <v>443</v>
      </c>
      <c r="G1097" s="93" t="s">
        <v>443</v>
      </c>
      <c r="H1097" s="94" t="s">
        <v>443</v>
      </c>
      <c r="I1097" s="94" t="s">
        <v>443</v>
      </c>
      <c r="J1097" s="119" t="s">
        <v>443</v>
      </c>
      <c r="K1097" s="55"/>
      <c r="L1097" s="124" t="s">
        <v>441</v>
      </c>
      <c r="M1097" s="125" t="e">
        <v>#N/A</v>
      </c>
      <c r="N1097" s="132" t="b">
        <v>0</v>
      </c>
      <c r="O1097" s="123"/>
    </row>
    <row r="1098" hidden="1" spans="2:15">
      <c r="B1098" s="89" t="s">
        <v>1455</v>
      </c>
      <c r="C1098" s="90"/>
      <c r="D1098" s="98"/>
      <c r="E1098" s="91" t="b">
        <v>0</v>
      </c>
      <c r="F1098" s="92" t="s">
        <v>443</v>
      </c>
      <c r="G1098" s="93" t="s">
        <v>443</v>
      </c>
      <c r="H1098" s="94" t="s">
        <v>443</v>
      </c>
      <c r="I1098" s="94" t="s">
        <v>443</v>
      </c>
      <c r="J1098" s="119" t="s">
        <v>443</v>
      </c>
      <c r="K1098" s="55"/>
      <c r="L1098" s="124" t="s">
        <v>441</v>
      </c>
      <c r="M1098" s="125" t="e">
        <v>#N/A</v>
      </c>
      <c r="N1098" s="132" t="b">
        <v>0</v>
      </c>
      <c r="O1098" s="123"/>
    </row>
    <row r="1099" hidden="1" spans="2:15">
      <c r="B1099" s="89" t="s">
        <v>1456</v>
      </c>
      <c r="C1099" s="90"/>
      <c r="D1099" s="98"/>
      <c r="E1099" s="91" t="b">
        <v>0</v>
      </c>
      <c r="F1099" s="92" t="s">
        <v>443</v>
      </c>
      <c r="G1099" s="93" t="s">
        <v>443</v>
      </c>
      <c r="H1099" s="94" t="s">
        <v>443</v>
      </c>
      <c r="I1099" s="94" t="s">
        <v>443</v>
      </c>
      <c r="J1099" s="119" t="s">
        <v>443</v>
      </c>
      <c r="K1099" s="55"/>
      <c r="L1099" s="124" t="s">
        <v>441</v>
      </c>
      <c r="M1099" s="125" t="e">
        <v>#N/A</v>
      </c>
      <c r="N1099" s="132" t="b">
        <v>0</v>
      </c>
      <c r="O1099" s="123"/>
    </row>
    <row r="1100" hidden="1" spans="2:15">
      <c r="B1100" s="89" t="s">
        <v>1457</v>
      </c>
      <c r="C1100" s="90"/>
      <c r="D1100" s="98"/>
      <c r="E1100" s="91" t="b">
        <v>0</v>
      </c>
      <c r="F1100" s="92" t="s">
        <v>443</v>
      </c>
      <c r="G1100" s="93" t="s">
        <v>443</v>
      </c>
      <c r="H1100" s="94" t="s">
        <v>443</v>
      </c>
      <c r="I1100" s="94" t="s">
        <v>443</v>
      </c>
      <c r="J1100" s="119" t="s">
        <v>443</v>
      </c>
      <c r="K1100" s="55"/>
      <c r="L1100" s="124" t="s">
        <v>441</v>
      </c>
      <c r="M1100" s="125" t="e">
        <v>#N/A</v>
      </c>
      <c r="N1100" s="132" t="b">
        <v>0</v>
      </c>
      <c r="O1100" s="123"/>
    </row>
    <row r="1101" hidden="1" spans="2:15">
      <c r="B1101" s="89" t="s">
        <v>1458</v>
      </c>
      <c r="C1101" s="90"/>
      <c r="D1101" s="98"/>
      <c r="E1101" s="91" t="b">
        <v>0</v>
      </c>
      <c r="F1101" s="92" t="s">
        <v>443</v>
      </c>
      <c r="G1101" s="93" t="s">
        <v>443</v>
      </c>
      <c r="H1101" s="94" t="s">
        <v>443</v>
      </c>
      <c r="I1101" s="94" t="s">
        <v>443</v>
      </c>
      <c r="J1101" s="119" t="s">
        <v>443</v>
      </c>
      <c r="K1101" s="55"/>
      <c r="L1101" s="124" t="s">
        <v>441</v>
      </c>
      <c r="M1101" s="125" t="e">
        <v>#N/A</v>
      </c>
      <c r="N1101" s="132" t="b">
        <v>0</v>
      </c>
      <c r="O1101" s="123"/>
    </row>
    <row r="1102" hidden="1" spans="2:15">
      <c r="B1102" s="89" t="s">
        <v>1459</v>
      </c>
      <c r="C1102" s="90"/>
      <c r="D1102" s="98"/>
      <c r="E1102" s="91" t="b">
        <v>0</v>
      </c>
      <c r="F1102" s="92" t="s">
        <v>443</v>
      </c>
      <c r="G1102" s="93" t="s">
        <v>443</v>
      </c>
      <c r="H1102" s="94" t="s">
        <v>443</v>
      </c>
      <c r="I1102" s="94" t="s">
        <v>443</v>
      </c>
      <c r="J1102" s="119" t="s">
        <v>443</v>
      </c>
      <c r="K1102" s="55"/>
      <c r="L1102" s="124" t="s">
        <v>441</v>
      </c>
      <c r="M1102" s="125" t="e">
        <v>#N/A</v>
      </c>
      <c r="N1102" s="132" t="b">
        <v>0</v>
      </c>
      <c r="O1102" s="123"/>
    </row>
    <row r="1103" hidden="1" spans="2:15">
      <c r="B1103" s="89" t="s">
        <v>1460</v>
      </c>
      <c r="C1103" s="90"/>
      <c r="D1103" s="98"/>
      <c r="E1103" s="91" t="b">
        <v>0</v>
      </c>
      <c r="F1103" s="92" t="s">
        <v>443</v>
      </c>
      <c r="G1103" s="93" t="s">
        <v>443</v>
      </c>
      <c r="H1103" s="94" t="s">
        <v>443</v>
      </c>
      <c r="I1103" s="94" t="s">
        <v>443</v>
      </c>
      <c r="J1103" s="119" t="s">
        <v>443</v>
      </c>
      <c r="K1103" s="55"/>
      <c r="L1103" s="124" t="s">
        <v>441</v>
      </c>
      <c r="M1103" s="125" t="e">
        <v>#N/A</v>
      </c>
      <c r="N1103" s="132" t="b">
        <v>0</v>
      </c>
      <c r="O1103" s="123"/>
    </row>
    <row r="1104" hidden="1" spans="2:15">
      <c r="B1104" s="89" t="s">
        <v>1461</v>
      </c>
      <c r="C1104" s="90"/>
      <c r="D1104" s="98"/>
      <c r="E1104" s="91" t="b">
        <v>0</v>
      </c>
      <c r="F1104" s="92" t="s">
        <v>443</v>
      </c>
      <c r="G1104" s="93" t="s">
        <v>443</v>
      </c>
      <c r="H1104" s="94" t="s">
        <v>443</v>
      </c>
      <c r="I1104" s="94" t="s">
        <v>443</v>
      </c>
      <c r="J1104" s="119" t="s">
        <v>443</v>
      </c>
      <c r="K1104" s="55"/>
      <c r="L1104" s="124" t="s">
        <v>441</v>
      </c>
      <c r="M1104" s="125" t="e">
        <v>#N/A</v>
      </c>
      <c r="N1104" s="132" t="b">
        <v>0</v>
      </c>
      <c r="O1104" s="123"/>
    </row>
    <row r="1105" hidden="1" spans="2:15">
      <c r="B1105" s="89" t="s">
        <v>1462</v>
      </c>
      <c r="C1105" s="90"/>
      <c r="D1105" s="98"/>
      <c r="E1105" s="91" t="b">
        <v>0</v>
      </c>
      <c r="F1105" s="92" t="s">
        <v>443</v>
      </c>
      <c r="G1105" s="93" t="s">
        <v>443</v>
      </c>
      <c r="H1105" s="94" t="s">
        <v>443</v>
      </c>
      <c r="I1105" s="94" t="s">
        <v>443</v>
      </c>
      <c r="J1105" s="119" t="s">
        <v>443</v>
      </c>
      <c r="K1105" s="55"/>
      <c r="L1105" s="124" t="s">
        <v>441</v>
      </c>
      <c r="M1105" s="125" t="e">
        <v>#N/A</v>
      </c>
      <c r="N1105" s="132" t="b">
        <v>0</v>
      </c>
      <c r="O1105" s="123"/>
    </row>
    <row r="1106" hidden="1" spans="2:15">
      <c r="B1106" s="89" t="s">
        <v>1463</v>
      </c>
      <c r="C1106" s="90"/>
      <c r="D1106" s="98"/>
      <c r="E1106" s="91" t="b">
        <v>0</v>
      </c>
      <c r="F1106" s="92" t="s">
        <v>443</v>
      </c>
      <c r="G1106" s="93" t="s">
        <v>443</v>
      </c>
      <c r="H1106" s="94" t="s">
        <v>443</v>
      </c>
      <c r="I1106" s="94" t="s">
        <v>443</v>
      </c>
      <c r="J1106" s="119" t="s">
        <v>443</v>
      </c>
      <c r="K1106" s="55"/>
      <c r="L1106" s="124" t="s">
        <v>441</v>
      </c>
      <c r="M1106" s="125" t="e">
        <v>#N/A</v>
      </c>
      <c r="N1106" s="132" t="b">
        <v>0</v>
      </c>
      <c r="O1106" s="123"/>
    </row>
    <row r="1107" hidden="1" spans="2:15">
      <c r="B1107" s="89" t="s">
        <v>1464</v>
      </c>
      <c r="C1107" s="90"/>
      <c r="D1107" s="98"/>
      <c r="E1107" s="91" t="b">
        <v>0</v>
      </c>
      <c r="F1107" s="92" t="s">
        <v>443</v>
      </c>
      <c r="G1107" s="93" t="s">
        <v>443</v>
      </c>
      <c r="H1107" s="94" t="s">
        <v>443</v>
      </c>
      <c r="I1107" s="94" t="s">
        <v>443</v>
      </c>
      <c r="J1107" s="119" t="s">
        <v>443</v>
      </c>
      <c r="K1107" s="55"/>
      <c r="L1107" s="124" t="s">
        <v>441</v>
      </c>
      <c r="M1107" s="125" t="e">
        <v>#N/A</v>
      </c>
      <c r="N1107" s="132" t="b">
        <v>0</v>
      </c>
      <c r="O1107" s="123"/>
    </row>
    <row r="1108" hidden="1" spans="2:15">
      <c r="B1108" s="89" t="s">
        <v>1465</v>
      </c>
      <c r="C1108" s="90"/>
      <c r="D1108" s="98"/>
      <c r="E1108" s="91" t="b">
        <v>0</v>
      </c>
      <c r="F1108" s="92" t="s">
        <v>443</v>
      </c>
      <c r="G1108" s="93" t="s">
        <v>443</v>
      </c>
      <c r="H1108" s="94" t="s">
        <v>443</v>
      </c>
      <c r="I1108" s="94" t="s">
        <v>443</v>
      </c>
      <c r="J1108" s="119" t="s">
        <v>443</v>
      </c>
      <c r="K1108" s="55"/>
      <c r="L1108" s="124" t="s">
        <v>441</v>
      </c>
      <c r="M1108" s="125" t="e">
        <v>#N/A</v>
      </c>
      <c r="N1108" s="132" t="b">
        <v>0</v>
      </c>
      <c r="O1108" s="123"/>
    </row>
    <row r="1109" hidden="1" spans="2:15">
      <c r="B1109" s="89" t="s">
        <v>1466</v>
      </c>
      <c r="C1109" s="90"/>
      <c r="D1109" s="98"/>
      <c r="E1109" s="91" t="b">
        <v>0</v>
      </c>
      <c r="F1109" s="92" t="s">
        <v>443</v>
      </c>
      <c r="G1109" s="93" t="s">
        <v>443</v>
      </c>
      <c r="H1109" s="94" t="s">
        <v>443</v>
      </c>
      <c r="I1109" s="94" t="s">
        <v>443</v>
      </c>
      <c r="J1109" s="119" t="s">
        <v>443</v>
      </c>
      <c r="K1109" s="55"/>
      <c r="L1109" s="124" t="s">
        <v>441</v>
      </c>
      <c r="M1109" s="125" t="e">
        <v>#N/A</v>
      </c>
      <c r="N1109" s="132" t="b">
        <v>0</v>
      </c>
      <c r="O1109" s="123"/>
    </row>
    <row r="1110" hidden="1" spans="2:15">
      <c r="B1110" s="89" t="s">
        <v>1467</v>
      </c>
      <c r="C1110" s="90"/>
      <c r="D1110" s="98"/>
      <c r="E1110" s="91" t="b">
        <v>0</v>
      </c>
      <c r="F1110" s="92" t="s">
        <v>443</v>
      </c>
      <c r="G1110" s="93" t="s">
        <v>443</v>
      </c>
      <c r="H1110" s="94" t="s">
        <v>443</v>
      </c>
      <c r="I1110" s="94" t="s">
        <v>443</v>
      </c>
      <c r="J1110" s="119" t="s">
        <v>443</v>
      </c>
      <c r="K1110" s="55"/>
      <c r="L1110" s="124" t="s">
        <v>441</v>
      </c>
      <c r="M1110" s="125" t="e">
        <v>#N/A</v>
      </c>
      <c r="N1110" s="132" t="b">
        <v>0</v>
      </c>
      <c r="O1110" s="123"/>
    </row>
    <row r="1111" hidden="1" spans="2:15">
      <c r="B1111" s="89" t="s">
        <v>1468</v>
      </c>
      <c r="C1111" s="90"/>
      <c r="D1111" s="98"/>
      <c r="E1111" s="91" t="b">
        <v>0</v>
      </c>
      <c r="F1111" s="92" t="s">
        <v>443</v>
      </c>
      <c r="G1111" s="93" t="s">
        <v>443</v>
      </c>
      <c r="H1111" s="94" t="s">
        <v>443</v>
      </c>
      <c r="I1111" s="94" t="s">
        <v>443</v>
      </c>
      <c r="J1111" s="119" t="s">
        <v>443</v>
      </c>
      <c r="K1111" s="55"/>
      <c r="L1111" s="124" t="s">
        <v>441</v>
      </c>
      <c r="M1111" s="125" t="e">
        <v>#N/A</v>
      </c>
      <c r="N1111" s="132" t="b">
        <v>0</v>
      </c>
      <c r="O1111" s="123"/>
    </row>
    <row r="1112" hidden="1" spans="2:15">
      <c r="B1112" s="89" t="s">
        <v>1469</v>
      </c>
      <c r="C1112" s="90"/>
      <c r="D1112" s="98"/>
      <c r="E1112" s="91" t="b">
        <v>0</v>
      </c>
      <c r="F1112" s="92" t="s">
        <v>443</v>
      </c>
      <c r="G1112" s="93" t="s">
        <v>443</v>
      </c>
      <c r="H1112" s="94" t="s">
        <v>443</v>
      </c>
      <c r="I1112" s="94" t="s">
        <v>443</v>
      </c>
      <c r="J1112" s="119" t="s">
        <v>443</v>
      </c>
      <c r="K1112" s="55"/>
      <c r="L1112" s="124" t="s">
        <v>441</v>
      </c>
      <c r="M1112" s="125" t="e">
        <v>#N/A</v>
      </c>
      <c r="N1112" s="132" t="b">
        <v>0</v>
      </c>
      <c r="O1112" s="123"/>
    </row>
    <row r="1113" hidden="1" spans="2:15">
      <c r="B1113" s="89" t="s">
        <v>1470</v>
      </c>
      <c r="C1113" s="90"/>
      <c r="D1113" s="98"/>
      <c r="E1113" s="91" t="b">
        <v>0</v>
      </c>
      <c r="F1113" s="92" t="s">
        <v>443</v>
      </c>
      <c r="G1113" s="93" t="s">
        <v>443</v>
      </c>
      <c r="H1113" s="94" t="s">
        <v>443</v>
      </c>
      <c r="I1113" s="94" t="s">
        <v>443</v>
      </c>
      <c r="J1113" s="119" t="s">
        <v>443</v>
      </c>
      <c r="K1113" s="55"/>
      <c r="L1113" s="124" t="s">
        <v>441</v>
      </c>
      <c r="M1113" s="125" t="e">
        <v>#N/A</v>
      </c>
      <c r="N1113" s="132" t="b">
        <v>0</v>
      </c>
      <c r="O1113" s="123"/>
    </row>
    <row r="1114" hidden="1" spans="2:15">
      <c r="B1114" s="89" t="s">
        <v>1471</v>
      </c>
      <c r="C1114" s="90"/>
      <c r="D1114" s="98"/>
      <c r="E1114" s="91" t="b">
        <v>0</v>
      </c>
      <c r="F1114" s="92" t="s">
        <v>443</v>
      </c>
      <c r="G1114" s="93" t="s">
        <v>443</v>
      </c>
      <c r="H1114" s="94" t="s">
        <v>443</v>
      </c>
      <c r="I1114" s="94" t="s">
        <v>443</v>
      </c>
      <c r="J1114" s="119" t="s">
        <v>443</v>
      </c>
      <c r="K1114" s="55"/>
      <c r="L1114" s="124" t="s">
        <v>441</v>
      </c>
      <c r="M1114" s="125" t="e">
        <v>#N/A</v>
      </c>
      <c r="N1114" s="132" t="b">
        <v>0</v>
      </c>
      <c r="O1114" s="123"/>
    </row>
    <row r="1115" hidden="1" spans="2:15">
      <c r="B1115" s="89" t="s">
        <v>1472</v>
      </c>
      <c r="C1115" s="90"/>
      <c r="D1115" s="98"/>
      <c r="E1115" s="91" t="b">
        <v>0</v>
      </c>
      <c r="F1115" s="92" t="s">
        <v>443</v>
      </c>
      <c r="G1115" s="93" t="s">
        <v>443</v>
      </c>
      <c r="H1115" s="94" t="s">
        <v>443</v>
      </c>
      <c r="I1115" s="94" t="s">
        <v>443</v>
      </c>
      <c r="J1115" s="119" t="s">
        <v>443</v>
      </c>
      <c r="K1115" s="55"/>
      <c r="L1115" s="124" t="s">
        <v>441</v>
      </c>
      <c r="M1115" s="125" t="e">
        <v>#N/A</v>
      </c>
      <c r="N1115" s="132" t="b">
        <v>0</v>
      </c>
      <c r="O1115" s="123"/>
    </row>
    <row r="1116" hidden="1" spans="2:15">
      <c r="B1116" s="89" t="s">
        <v>1473</v>
      </c>
      <c r="C1116" s="90"/>
      <c r="D1116" s="98"/>
      <c r="E1116" s="91" t="b">
        <v>0</v>
      </c>
      <c r="F1116" s="92" t="s">
        <v>443</v>
      </c>
      <c r="G1116" s="93" t="s">
        <v>443</v>
      </c>
      <c r="H1116" s="94" t="s">
        <v>443</v>
      </c>
      <c r="I1116" s="94" t="s">
        <v>443</v>
      </c>
      <c r="J1116" s="119" t="s">
        <v>443</v>
      </c>
      <c r="K1116" s="55"/>
      <c r="L1116" s="124" t="s">
        <v>441</v>
      </c>
      <c r="M1116" s="125" t="e">
        <v>#N/A</v>
      </c>
      <c r="N1116" s="132" t="b">
        <v>0</v>
      </c>
      <c r="O1116" s="123"/>
    </row>
    <row r="1117" hidden="1" spans="2:15">
      <c r="B1117" s="89" t="s">
        <v>1474</v>
      </c>
      <c r="C1117" s="90"/>
      <c r="D1117" s="98"/>
      <c r="E1117" s="91" t="b">
        <v>0</v>
      </c>
      <c r="F1117" s="92" t="s">
        <v>443</v>
      </c>
      <c r="G1117" s="93" t="s">
        <v>443</v>
      </c>
      <c r="H1117" s="94" t="s">
        <v>443</v>
      </c>
      <c r="I1117" s="94" t="s">
        <v>443</v>
      </c>
      <c r="J1117" s="119" t="s">
        <v>443</v>
      </c>
      <c r="K1117" s="55"/>
      <c r="L1117" s="124" t="s">
        <v>441</v>
      </c>
      <c r="M1117" s="125" t="e">
        <v>#N/A</v>
      </c>
      <c r="N1117" s="132" t="b">
        <v>0</v>
      </c>
      <c r="O1117" s="123"/>
    </row>
    <row r="1118" hidden="1" spans="2:15">
      <c r="B1118" s="89" t="s">
        <v>1475</v>
      </c>
      <c r="C1118" s="90"/>
      <c r="D1118" s="98"/>
      <c r="E1118" s="91" t="b">
        <v>0</v>
      </c>
      <c r="F1118" s="92" t="s">
        <v>443</v>
      </c>
      <c r="G1118" s="93" t="s">
        <v>443</v>
      </c>
      <c r="H1118" s="94" t="s">
        <v>443</v>
      </c>
      <c r="I1118" s="94" t="s">
        <v>443</v>
      </c>
      <c r="J1118" s="119" t="s">
        <v>443</v>
      </c>
      <c r="K1118" s="55"/>
      <c r="L1118" s="124" t="s">
        <v>441</v>
      </c>
      <c r="M1118" s="125" t="e">
        <v>#N/A</v>
      </c>
      <c r="N1118" s="132" t="b">
        <v>0</v>
      </c>
      <c r="O1118" s="123"/>
    </row>
    <row r="1119" hidden="1" spans="2:15">
      <c r="B1119" s="89" t="s">
        <v>1476</v>
      </c>
      <c r="C1119" s="90"/>
      <c r="D1119" s="98"/>
      <c r="E1119" s="91" t="b">
        <v>0</v>
      </c>
      <c r="F1119" s="92" t="s">
        <v>443</v>
      </c>
      <c r="G1119" s="93" t="s">
        <v>443</v>
      </c>
      <c r="H1119" s="94" t="s">
        <v>443</v>
      </c>
      <c r="I1119" s="94" t="s">
        <v>443</v>
      </c>
      <c r="J1119" s="119" t="s">
        <v>443</v>
      </c>
      <c r="K1119" s="55"/>
      <c r="L1119" s="124" t="s">
        <v>441</v>
      </c>
      <c r="M1119" s="125" t="e">
        <v>#N/A</v>
      </c>
      <c r="N1119" s="132" t="b">
        <v>0</v>
      </c>
      <c r="O1119" s="123"/>
    </row>
    <row r="1120" hidden="1" spans="2:15">
      <c r="B1120" s="89" t="s">
        <v>1477</v>
      </c>
      <c r="C1120" s="90"/>
      <c r="D1120" s="98"/>
      <c r="E1120" s="91" t="b">
        <v>0</v>
      </c>
      <c r="F1120" s="92" t="s">
        <v>443</v>
      </c>
      <c r="G1120" s="93" t="s">
        <v>443</v>
      </c>
      <c r="H1120" s="94" t="s">
        <v>443</v>
      </c>
      <c r="I1120" s="94" t="s">
        <v>443</v>
      </c>
      <c r="J1120" s="119" t="s">
        <v>443</v>
      </c>
      <c r="K1120" s="55"/>
      <c r="L1120" s="124" t="s">
        <v>441</v>
      </c>
      <c r="M1120" s="125" t="e">
        <v>#N/A</v>
      </c>
      <c r="N1120" s="132" t="b">
        <v>0</v>
      </c>
      <c r="O1120" s="123"/>
    </row>
    <row r="1121" hidden="1" spans="2:15">
      <c r="B1121" s="89" t="s">
        <v>1478</v>
      </c>
      <c r="C1121" s="90"/>
      <c r="D1121" s="98"/>
      <c r="E1121" s="91" t="b">
        <v>0</v>
      </c>
      <c r="F1121" s="92" t="s">
        <v>443</v>
      </c>
      <c r="G1121" s="93" t="s">
        <v>443</v>
      </c>
      <c r="H1121" s="94" t="s">
        <v>443</v>
      </c>
      <c r="I1121" s="94" t="s">
        <v>443</v>
      </c>
      <c r="J1121" s="119" t="s">
        <v>443</v>
      </c>
      <c r="K1121" s="55"/>
      <c r="L1121" s="124" t="s">
        <v>441</v>
      </c>
      <c r="M1121" s="125" t="e">
        <v>#N/A</v>
      </c>
      <c r="N1121" s="132" t="b">
        <v>0</v>
      </c>
      <c r="O1121" s="123"/>
    </row>
    <row r="1122" hidden="1" spans="2:15">
      <c r="B1122" s="89" t="s">
        <v>1479</v>
      </c>
      <c r="C1122" s="90"/>
      <c r="D1122" s="98"/>
      <c r="E1122" s="91" t="b">
        <v>0</v>
      </c>
      <c r="F1122" s="92" t="s">
        <v>443</v>
      </c>
      <c r="G1122" s="93" t="s">
        <v>443</v>
      </c>
      <c r="H1122" s="94" t="s">
        <v>443</v>
      </c>
      <c r="I1122" s="94" t="s">
        <v>443</v>
      </c>
      <c r="J1122" s="119" t="s">
        <v>443</v>
      </c>
      <c r="K1122" s="55"/>
      <c r="L1122" s="124" t="s">
        <v>441</v>
      </c>
      <c r="M1122" s="125" t="e">
        <v>#N/A</v>
      </c>
      <c r="N1122" s="132" t="b">
        <v>0</v>
      </c>
      <c r="O1122" s="123"/>
    </row>
    <row r="1123" hidden="1" spans="2:15">
      <c r="B1123" s="89" t="s">
        <v>1480</v>
      </c>
      <c r="C1123" s="90"/>
      <c r="D1123" s="98"/>
      <c r="E1123" s="91" t="b">
        <v>0</v>
      </c>
      <c r="F1123" s="92" t="s">
        <v>443</v>
      </c>
      <c r="G1123" s="93" t="s">
        <v>443</v>
      </c>
      <c r="H1123" s="94" t="s">
        <v>443</v>
      </c>
      <c r="I1123" s="94" t="s">
        <v>443</v>
      </c>
      <c r="J1123" s="119" t="s">
        <v>443</v>
      </c>
      <c r="K1123" s="55"/>
      <c r="L1123" s="124" t="s">
        <v>441</v>
      </c>
      <c r="M1123" s="125" t="e">
        <v>#N/A</v>
      </c>
      <c r="N1123" s="132" t="b">
        <v>0</v>
      </c>
      <c r="O1123" s="123"/>
    </row>
    <row r="1124" hidden="1" spans="2:15">
      <c r="B1124" s="89" t="s">
        <v>1481</v>
      </c>
      <c r="C1124" s="90"/>
      <c r="D1124" s="98"/>
      <c r="E1124" s="91" t="b">
        <v>0</v>
      </c>
      <c r="F1124" s="92" t="s">
        <v>443</v>
      </c>
      <c r="G1124" s="93" t="s">
        <v>443</v>
      </c>
      <c r="H1124" s="94" t="s">
        <v>443</v>
      </c>
      <c r="I1124" s="94" t="s">
        <v>443</v>
      </c>
      <c r="J1124" s="119" t="s">
        <v>443</v>
      </c>
      <c r="K1124" s="55"/>
      <c r="L1124" s="124" t="s">
        <v>441</v>
      </c>
      <c r="M1124" s="125" t="e">
        <v>#N/A</v>
      </c>
      <c r="N1124" s="132" t="b">
        <v>0</v>
      </c>
      <c r="O1124" s="123"/>
    </row>
    <row r="1125" hidden="1" spans="2:15">
      <c r="B1125" s="89" t="s">
        <v>1482</v>
      </c>
      <c r="C1125" s="90"/>
      <c r="D1125" s="98"/>
      <c r="E1125" s="91" t="b">
        <v>0</v>
      </c>
      <c r="F1125" s="92" t="s">
        <v>443</v>
      </c>
      <c r="G1125" s="93" t="s">
        <v>443</v>
      </c>
      <c r="H1125" s="94" t="s">
        <v>443</v>
      </c>
      <c r="I1125" s="94" t="s">
        <v>443</v>
      </c>
      <c r="J1125" s="119" t="s">
        <v>443</v>
      </c>
      <c r="K1125" s="55"/>
      <c r="L1125" s="124" t="s">
        <v>441</v>
      </c>
      <c r="M1125" s="125" t="e">
        <v>#N/A</v>
      </c>
      <c r="N1125" s="132" t="b">
        <v>0</v>
      </c>
      <c r="O1125" s="123"/>
    </row>
    <row r="1126" hidden="1" spans="2:15">
      <c r="B1126" s="126"/>
      <c r="C1126" s="127"/>
      <c r="D1126" s="128"/>
      <c r="E1126" s="127"/>
      <c r="F1126" s="127"/>
      <c r="G1126" s="127"/>
      <c r="H1126" s="127"/>
      <c r="I1126" s="127"/>
      <c r="J1126" s="129"/>
      <c r="K1126" s="55"/>
      <c r="L1126" s="130"/>
      <c r="M1126" s="131"/>
      <c r="N1126" s="132"/>
      <c r="O1126" s="133"/>
    </row>
    <row r="1127" hidden="1" spans="2:15">
      <c r="B1127" s="86">
        <v>12</v>
      </c>
      <c r="C1127" s="87"/>
      <c r="D1127" s="88"/>
      <c r="E1127" s="88"/>
      <c r="F1127" s="88"/>
      <c r="G1127" s="88"/>
      <c r="H1127" s="88"/>
      <c r="I1127" s="88"/>
      <c r="J1127" s="118">
        <v>0</v>
      </c>
      <c r="K1127" s="55"/>
      <c r="L1127" s="130"/>
      <c r="M1127" s="131"/>
      <c r="N1127" s="132"/>
      <c r="O1127" s="133"/>
    </row>
    <row r="1128" hidden="1" spans="2:15">
      <c r="B1128" s="89" t="s">
        <v>1483</v>
      </c>
      <c r="C1128" s="90"/>
      <c r="D1128" s="98"/>
      <c r="E1128" s="91" t="b">
        <v>0</v>
      </c>
      <c r="F1128" s="92" t="s">
        <v>443</v>
      </c>
      <c r="G1128" s="93" t="s">
        <v>443</v>
      </c>
      <c r="H1128" s="94" t="s">
        <v>443</v>
      </c>
      <c r="I1128" s="94" t="s">
        <v>443</v>
      </c>
      <c r="J1128" s="119" t="s">
        <v>443</v>
      </c>
      <c r="K1128" s="55"/>
      <c r="L1128" s="124" t="s">
        <v>441</v>
      </c>
      <c r="M1128" s="125" t="e">
        <v>#N/A</v>
      </c>
      <c r="N1128" s="132" t="b">
        <v>0</v>
      </c>
      <c r="O1128" s="123"/>
    </row>
    <row r="1129" hidden="1" spans="2:15">
      <c r="B1129" s="89" t="s">
        <v>1484</v>
      </c>
      <c r="C1129" s="90"/>
      <c r="D1129" s="98"/>
      <c r="E1129" s="91" t="b">
        <v>0</v>
      </c>
      <c r="F1129" s="92" t="s">
        <v>443</v>
      </c>
      <c r="G1129" s="93" t="s">
        <v>443</v>
      </c>
      <c r="H1129" s="94" t="s">
        <v>443</v>
      </c>
      <c r="I1129" s="94" t="s">
        <v>443</v>
      </c>
      <c r="J1129" s="119" t="s">
        <v>443</v>
      </c>
      <c r="K1129" s="55"/>
      <c r="L1129" s="124" t="s">
        <v>441</v>
      </c>
      <c r="M1129" s="125" t="e">
        <v>#N/A</v>
      </c>
      <c r="N1129" s="132" t="b">
        <v>0</v>
      </c>
      <c r="O1129" s="123"/>
    </row>
    <row r="1130" hidden="1" spans="2:15">
      <c r="B1130" s="89" t="s">
        <v>1485</v>
      </c>
      <c r="C1130" s="90"/>
      <c r="D1130" s="98"/>
      <c r="E1130" s="91" t="b">
        <v>0</v>
      </c>
      <c r="F1130" s="92" t="s">
        <v>443</v>
      </c>
      <c r="G1130" s="93" t="s">
        <v>443</v>
      </c>
      <c r="H1130" s="94" t="s">
        <v>443</v>
      </c>
      <c r="I1130" s="94" t="s">
        <v>443</v>
      </c>
      <c r="J1130" s="119" t="s">
        <v>443</v>
      </c>
      <c r="K1130" s="55"/>
      <c r="L1130" s="124" t="s">
        <v>441</v>
      </c>
      <c r="M1130" s="125" t="e">
        <v>#N/A</v>
      </c>
      <c r="N1130" s="132" t="b">
        <v>0</v>
      </c>
      <c r="O1130" s="123"/>
    </row>
    <row r="1131" hidden="1" spans="2:15">
      <c r="B1131" s="89" t="s">
        <v>1486</v>
      </c>
      <c r="C1131" s="90"/>
      <c r="D1131" s="98"/>
      <c r="E1131" s="91" t="b">
        <v>0</v>
      </c>
      <c r="F1131" s="92" t="s">
        <v>443</v>
      </c>
      <c r="G1131" s="93" t="s">
        <v>443</v>
      </c>
      <c r="H1131" s="94" t="s">
        <v>443</v>
      </c>
      <c r="I1131" s="94" t="s">
        <v>443</v>
      </c>
      <c r="J1131" s="119" t="s">
        <v>443</v>
      </c>
      <c r="K1131" s="55"/>
      <c r="L1131" s="124" t="s">
        <v>441</v>
      </c>
      <c r="M1131" s="125" t="e">
        <v>#N/A</v>
      </c>
      <c r="N1131" s="132" t="b">
        <v>0</v>
      </c>
      <c r="O1131" s="123"/>
    </row>
    <row r="1132" hidden="1" spans="2:15">
      <c r="B1132" s="89" t="s">
        <v>1487</v>
      </c>
      <c r="C1132" s="90"/>
      <c r="D1132" s="98"/>
      <c r="E1132" s="91" t="b">
        <v>0</v>
      </c>
      <c r="F1132" s="92" t="s">
        <v>443</v>
      </c>
      <c r="G1132" s="93" t="s">
        <v>443</v>
      </c>
      <c r="H1132" s="94" t="s">
        <v>443</v>
      </c>
      <c r="I1132" s="94" t="s">
        <v>443</v>
      </c>
      <c r="J1132" s="119" t="s">
        <v>443</v>
      </c>
      <c r="K1132" s="55"/>
      <c r="L1132" s="124" t="s">
        <v>441</v>
      </c>
      <c r="M1132" s="125" t="e">
        <v>#N/A</v>
      </c>
      <c r="N1132" s="132" t="b">
        <v>0</v>
      </c>
      <c r="O1132" s="123"/>
    </row>
    <row r="1133" hidden="1" spans="2:15">
      <c r="B1133" s="89" t="s">
        <v>1488</v>
      </c>
      <c r="C1133" s="90"/>
      <c r="D1133" s="98"/>
      <c r="E1133" s="91" t="b">
        <v>0</v>
      </c>
      <c r="F1133" s="92" t="s">
        <v>443</v>
      </c>
      <c r="G1133" s="93" t="s">
        <v>443</v>
      </c>
      <c r="H1133" s="94" t="s">
        <v>443</v>
      </c>
      <c r="I1133" s="94" t="s">
        <v>443</v>
      </c>
      <c r="J1133" s="119" t="s">
        <v>443</v>
      </c>
      <c r="K1133" s="55"/>
      <c r="L1133" s="124" t="s">
        <v>441</v>
      </c>
      <c r="M1133" s="125" t="e">
        <v>#N/A</v>
      </c>
      <c r="N1133" s="132" t="b">
        <v>0</v>
      </c>
      <c r="O1133" s="123"/>
    </row>
    <row r="1134" hidden="1" spans="2:15">
      <c r="B1134" s="89" t="s">
        <v>1489</v>
      </c>
      <c r="C1134" s="90"/>
      <c r="D1134" s="98"/>
      <c r="E1134" s="91" t="b">
        <v>0</v>
      </c>
      <c r="F1134" s="92" t="s">
        <v>443</v>
      </c>
      <c r="G1134" s="93" t="s">
        <v>443</v>
      </c>
      <c r="H1134" s="94" t="s">
        <v>443</v>
      </c>
      <c r="I1134" s="94" t="s">
        <v>443</v>
      </c>
      <c r="J1134" s="119" t="s">
        <v>443</v>
      </c>
      <c r="K1134" s="55"/>
      <c r="L1134" s="124" t="s">
        <v>441</v>
      </c>
      <c r="M1134" s="125" t="e">
        <v>#N/A</v>
      </c>
      <c r="N1134" s="132" t="b">
        <v>0</v>
      </c>
      <c r="O1134" s="123"/>
    </row>
    <row r="1135" hidden="1" spans="2:15">
      <c r="B1135" s="89" t="s">
        <v>1490</v>
      </c>
      <c r="C1135" s="90"/>
      <c r="D1135" s="98"/>
      <c r="E1135" s="91" t="b">
        <v>0</v>
      </c>
      <c r="F1135" s="92" t="s">
        <v>443</v>
      </c>
      <c r="G1135" s="93" t="s">
        <v>443</v>
      </c>
      <c r="H1135" s="94" t="s">
        <v>443</v>
      </c>
      <c r="I1135" s="94" t="s">
        <v>443</v>
      </c>
      <c r="J1135" s="119" t="s">
        <v>443</v>
      </c>
      <c r="K1135" s="55"/>
      <c r="L1135" s="124" t="s">
        <v>441</v>
      </c>
      <c r="M1135" s="125" t="e">
        <v>#N/A</v>
      </c>
      <c r="N1135" s="132" t="b">
        <v>0</v>
      </c>
      <c r="O1135" s="123"/>
    </row>
    <row r="1136" hidden="1" spans="2:15">
      <c r="B1136" s="89" t="s">
        <v>1491</v>
      </c>
      <c r="C1136" s="90"/>
      <c r="D1136" s="98"/>
      <c r="E1136" s="91" t="b">
        <v>0</v>
      </c>
      <c r="F1136" s="92" t="s">
        <v>443</v>
      </c>
      <c r="G1136" s="93" t="s">
        <v>443</v>
      </c>
      <c r="H1136" s="94" t="s">
        <v>443</v>
      </c>
      <c r="I1136" s="94" t="s">
        <v>443</v>
      </c>
      <c r="J1136" s="119" t="s">
        <v>443</v>
      </c>
      <c r="K1136" s="55"/>
      <c r="L1136" s="124" t="s">
        <v>441</v>
      </c>
      <c r="M1136" s="125" t="e">
        <v>#N/A</v>
      </c>
      <c r="N1136" s="132" t="b">
        <v>0</v>
      </c>
      <c r="O1136" s="123"/>
    </row>
    <row r="1137" hidden="1" spans="2:15">
      <c r="B1137" s="89" t="s">
        <v>1492</v>
      </c>
      <c r="C1137" s="90"/>
      <c r="D1137" s="98"/>
      <c r="E1137" s="91" t="b">
        <v>0</v>
      </c>
      <c r="F1137" s="92" t="s">
        <v>443</v>
      </c>
      <c r="G1137" s="93" t="s">
        <v>443</v>
      </c>
      <c r="H1137" s="94" t="s">
        <v>443</v>
      </c>
      <c r="I1137" s="94" t="s">
        <v>443</v>
      </c>
      <c r="J1137" s="119" t="s">
        <v>443</v>
      </c>
      <c r="K1137" s="55"/>
      <c r="L1137" s="124" t="s">
        <v>441</v>
      </c>
      <c r="M1137" s="125" t="e">
        <v>#N/A</v>
      </c>
      <c r="N1137" s="132" t="b">
        <v>0</v>
      </c>
      <c r="O1137" s="123"/>
    </row>
    <row r="1138" hidden="1" spans="2:15">
      <c r="B1138" s="89" t="s">
        <v>1493</v>
      </c>
      <c r="C1138" s="90"/>
      <c r="D1138" s="98"/>
      <c r="E1138" s="91" t="b">
        <v>0</v>
      </c>
      <c r="F1138" s="92" t="s">
        <v>443</v>
      </c>
      <c r="G1138" s="93" t="s">
        <v>443</v>
      </c>
      <c r="H1138" s="94" t="s">
        <v>443</v>
      </c>
      <c r="I1138" s="94" t="s">
        <v>443</v>
      </c>
      <c r="J1138" s="119" t="s">
        <v>443</v>
      </c>
      <c r="K1138" s="55"/>
      <c r="L1138" s="124" t="s">
        <v>441</v>
      </c>
      <c r="M1138" s="125" t="e">
        <v>#N/A</v>
      </c>
      <c r="N1138" s="132" t="b">
        <v>0</v>
      </c>
      <c r="O1138" s="123"/>
    </row>
    <row r="1139" hidden="1" spans="2:15">
      <c r="B1139" s="89" t="s">
        <v>1494</v>
      </c>
      <c r="C1139" s="90"/>
      <c r="D1139" s="98"/>
      <c r="E1139" s="91" t="b">
        <v>0</v>
      </c>
      <c r="F1139" s="92" t="s">
        <v>443</v>
      </c>
      <c r="G1139" s="93" t="s">
        <v>443</v>
      </c>
      <c r="H1139" s="94" t="s">
        <v>443</v>
      </c>
      <c r="I1139" s="94" t="s">
        <v>443</v>
      </c>
      <c r="J1139" s="119" t="s">
        <v>443</v>
      </c>
      <c r="K1139" s="55"/>
      <c r="L1139" s="124" t="s">
        <v>441</v>
      </c>
      <c r="M1139" s="125" t="e">
        <v>#N/A</v>
      </c>
      <c r="N1139" s="132" t="b">
        <v>0</v>
      </c>
      <c r="O1139" s="123"/>
    </row>
    <row r="1140" hidden="1" spans="2:15">
      <c r="B1140" s="89" t="s">
        <v>1495</v>
      </c>
      <c r="C1140" s="90"/>
      <c r="D1140" s="98"/>
      <c r="E1140" s="91" t="b">
        <v>0</v>
      </c>
      <c r="F1140" s="92" t="s">
        <v>443</v>
      </c>
      <c r="G1140" s="93" t="s">
        <v>443</v>
      </c>
      <c r="H1140" s="94" t="s">
        <v>443</v>
      </c>
      <c r="I1140" s="94" t="s">
        <v>443</v>
      </c>
      <c r="J1140" s="119" t="s">
        <v>443</v>
      </c>
      <c r="K1140" s="55"/>
      <c r="L1140" s="124" t="s">
        <v>441</v>
      </c>
      <c r="M1140" s="125" t="e">
        <v>#N/A</v>
      </c>
      <c r="N1140" s="132" t="b">
        <v>0</v>
      </c>
      <c r="O1140" s="123"/>
    </row>
    <row r="1141" hidden="1" spans="2:15">
      <c r="B1141" s="89" t="s">
        <v>1496</v>
      </c>
      <c r="C1141" s="90"/>
      <c r="D1141" s="98"/>
      <c r="E1141" s="91" t="b">
        <v>0</v>
      </c>
      <c r="F1141" s="92" t="s">
        <v>443</v>
      </c>
      <c r="G1141" s="93" t="s">
        <v>443</v>
      </c>
      <c r="H1141" s="94" t="s">
        <v>443</v>
      </c>
      <c r="I1141" s="94" t="s">
        <v>443</v>
      </c>
      <c r="J1141" s="119" t="s">
        <v>443</v>
      </c>
      <c r="K1141" s="55"/>
      <c r="L1141" s="124" t="s">
        <v>441</v>
      </c>
      <c r="M1141" s="125" t="e">
        <v>#N/A</v>
      </c>
      <c r="N1141" s="132" t="b">
        <v>0</v>
      </c>
      <c r="O1141" s="123"/>
    </row>
    <row r="1142" hidden="1" spans="2:15">
      <c r="B1142" s="89" t="s">
        <v>1497</v>
      </c>
      <c r="C1142" s="90"/>
      <c r="D1142" s="98"/>
      <c r="E1142" s="91" t="b">
        <v>0</v>
      </c>
      <c r="F1142" s="92" t="s">
        <v>443</v>
      </c>
      <c r="G1142" s="93" t="s">
        <v>443</v>
      </c>
      <c r="H1142" s="94" t="s">
        <v>443</v>
      </c>
      <c r="I1142" s="94" t="s">
        <v>443</v>
      </c>
      <c r="J1142" s="119" t="s">
        <v>443</v>
      </c>
      <c r="K1142" s="55"/>
      <c r="L1142" s="124" t="s">
        <v>441</v>
      </c>
      <c r="M1142" s="125" t="e">
        <v>#N/A</v>
      </c>
      <c r="N1142" s="132" t="b">
        <v>0</v>
      </c>
      <c r="O1142" s="123"/>
    </row>
    <row r="1143" hidden="1" spans="2:15">
      <c r="B1143" s="89" t="s">
        <v>1498</v>
      </c>
      <c r="C1143" s="90"/>
      <c r="D1143" s="98"/>
      <c r="E1143" s="91" t="b">
        <v>0</v>
      </c>
      <c r="F1143" s="92" t="s">
        <v>443</v>
      </c>
      <c r="G1143" s="93" t="s">
        <v>443</v>
      </c>
      <c r="H1143" s="94" t="s">
        <v>443</v>
      </c>
      <c r="I1143" s="94" t="s">
        <v>443</v>
      </c>
      <c r="J1143" s="119" t="s">
        <v>443</v>
      </c>
      <c r="K1143" s="55"/>
      <c r="L1143" s="124" t="s">
        <v>441</v>
      </c>
      <c r="M1143" s="125" t="e">
        <v>#N/A</v>
      </c>
      <c r="N1143" s="132" t="b">
        <v>0</v>
      </c>
      <c r="O1143" s="123"/>
    </row>
    <row r="1144" hidden="1" spans="2:15">
      <c r="B1144" s="89" t="s">
        <v>1499</v>
      </c>
      <c r="C1144" s="90"/>
      <c r="D1144" s="98"/>
      <c r="E1144" s="91" t="b">
        <v>0</v>
      </c>
      <c r="F1144" s="92" t="s">
        <v>443</v>
      </c>
      <c r="G1144" s="93" t="s">
        <v>443</v>
      </c>
      <c r="H1144" s="94" t="s">
        <v>443</v>
      </c>
      <c r="I1144" s="94" t="s">
        <v>443</v>
      </c>
      <c r="J1144" s="119" t="s">
        <v>443</v>
      </c>
      <c r="K1144" s="55"/>
      <c r="L1144" s="124" t="s">
        <v>441</v>
      </c>
      <c r="M1144" s="125" t="e">
        <v>#N/A</v>
      </c>
      <c r="N1144" s="132" t="b">
        <v>0</v>
      </c>
      <c r="O1144" s="123"/>
    </row>
    <row r="1145" hidden="1" spans="2:15">
      <c r="B1145" s="89" t="s">
        <v>1500</v>
      </c>
      <c r="C1145" s="90"/>
      <c r="D1145" s="98"/>
      <c r="E1145" s="91" t="b">
        <v>0</v>
      </c>
      <c r="F1145" s="92" t="s">
        <v>443</v>
      </c>
      <c r="G1145" s="93" t="s">
        <v>443</v>
      </c>
      <c r="H1145" s="94" t="s">
        <v>443</v>
      </c>
      <c r="I1145" s="94" t="s">
        <v>443</v>
      </c>
      <c r="J1145" s="119" t="s">
        <v>443</v>
      </c>
      <c r="K1145" s="55"/>
      <c r="L1145" s="124" t="s">
        <v>441</v>
      </c>
      <c r="M1145" s="125" t="e">
        <v>#N/A</v>
      </c>
      <c r="N1145" s="132" t="b">
        <v>0</v>
      </c>
      <c r="O1145" s="123"/>
    </row>
    <row r="1146" hidden="1" spans="2:15">
      <c r="B1146" s="89" t="s">
        <v>1501</v>
      </c>
      <c r="C1146" s="90"/>
      <c r="D1146" s="98"/>
      <c r="E1146" s="91" t="b">
        <v>0</v>
      </c>
      <c r="F1146" s="92" t="s">
        <v>443</v>
      </c>
      <c r="G1146" s="93" t="s">
        <v>443</v>
      </c>
      <c r="H1146" s="94" t="s">
        <v>443</v>
      </c>
      <c r="I1146" s="94" t="s">
        <v>443</v>
      </c>
      <c r="J1146" s="119" t="s">
        <v>443</v>
      </c>
      <c r="K1146" s="55"/>
      <c r="L1146" s="124" t="s">
        <v>441</v>
      </c>
      <c r="M1146" s="125" t="e">
        <v>#N/A</v>
      </c>
      <c r="N1146" s="132" t="b">
        <v>0</v>
      </c>
      <c r="O1146" s="123"/>
    </row>
    <row r="1147" hidden="1" spans="2:15">
      <c r="B1147" s="89" t="s">
        <v>1502</v>
      </c>
      <c r="C1147" s="90"/>
      <c r="D1147" s="98"/>
      <c r="E1147" s="91" t="b">
        <v>0</v>
      </c>
      <c r="F1147" s="92" t="s">
        <v>443</v>
      </c>
      <c r="G1147" s="93" t="s">
        <v>443</v>
      </c>
      <c r="H1147" s="94" t="s">
        <v>443</v>
      </c>
      <c r="I1147" s="94" t="s">
        <v>443</v>
      </c>
      <c r="J1147" s="119" t="s">
        <v>443</v>
      </c>
      <c r="K1147" s="55"/>
      <c r="L1147" s="124" t="s">
        <v>441</v>
      </c>
      <c r="M1147" s="125" t="e">
        <v>#N/A</v>
      </c>
      <c r="N1147" s="132" t="b">
        <v>0</v>
      </c>
      <c r="O1147" s="123"/>
    </row>
    <row r="1148" hidden="1" spans="2:15">
      <c r="B1148" s="89" t="s">
        <v>1503</v>
      </c>
      <c r="C1148" s="90"/>
      <c r="D1148" s="98"/>
      <c r="E1148" s="91" t="b">
        <v>0</v>
      </c>
      <c r="F1148" s="92" t="s">
        <v>443</v>
      </c>
      <c r="G1148" s="93" t="s">
        <v>443</v>
      </c>
      <c r="H1148" s="94" t="s">
        <v>443</v>
      </c>
      <c r="I1148" s="94" t="s">
        <v>443</v>
      </c>
      <c r="J1148" s="119" t="s">
        <v>443</v>
      </c>
      <c r="K1148" s="55"/>
      <c r="L1148" s="124" t="s">
        <v>441</v>
      </c>
      <c r="M1148" s="125" t="e">
        <v>#N/A</v>
      </c>
      <c r="N1148" s="132" t="b">
        <v>0</v>
      </c>
      <c r="O1148" s="123"/>
    </row>
    <row r="1149" hidden="1" spans="2:15">
      <c r="B1149" s="89" t="s">
        <v>1504</v>
      </c>
      <c r="C1149" s="90"/>
      <c r="D1149" s="98"/>
      <c r="E1149" s="91" t="b">
        <v>0</v>
      </c>
      <c r="F1149" s="92" t="s">
        <v>443</v>
      </c>
      <c r="G1149" s="93" t="s">
        <v>443</v>
      </c>
      <c r="H1149" s="94" t="s">
        <v>443</v>
      </c>
      <c r="I1149" s="94" t="s">
        <v>443</v>
      </c>
      <c r="J1149" s="119" t="s">
        <v>443</v>
      </c>
      <c r="K1149" s="55"/>
      <c r="L1149" s="124" t="s">
        <v>441</v>
      </c>
      <c r="M1149" s="125" t="e">
        <v>#N/A</v>
      </c>
      <c r="N1149" s="132" t="b">
        <v>0</v>
      </c>
      <c r="O1149" s="123"/>
    </row>
    <row r="1150" hidden="1" spans="2:15">
      <c r="B1150" s="89" t="s">
        <v>1505</v>
      </c>
      <c r="C1150" s="90"/>
      <c r="D1150" s="98"/>
      <c r="E1150" s="91" t="b">
        <v>0</v>
      </c>
      <c r="F1150" s="92" t="s">
        <v>443</v>
      </c>
      <c r="G1150" s="93" t="s">
        <v>443</v>
      </c>
      <c r="H1150" s="94" t="s">
        <v>443</v>
      </c>
      <c r="I1150" s="94" t="s">
        <v>443</v>
      </c>
      <c r="J1150" s="119" t="s">
        <v>443</v>
      </c>
      <c r="K1150" s="55"/>
      <c r="L1150" s="124" t="s">
        <v>441</v>
      </c>
      <c r="M1150" s="125" t="e">
        <v>#N/A</v>
      </c>
      <c r="N1150" s="132" t="b">
        <v>0</v>
      </c>
      <c r="O1150" s="123"/>
    </row>
    <row r="1151" hidden="1" spans="2:15">
      <c r="B1151" s="89" t="s">
        <v>1506</v>
      </c>
      <c r="C1151" s="90"/>
      <c r="D1151" s="98"/>
      <c r="E1151" s="91" t="b">
        <v>0</v>
      </c>
      <c r="F1151" s="92" t="s">
        <v>443</v>
      </c>
      <c r="G1151" s="93" t="s">
        <v>443</v>
      </c>
      <c r="H1151" s="94" t="s">
        <v>443</v>
      </c>
      <c r="I1151" s="94" t="s">
        <v>443</v>
      </c>
      <c r="J1151" s="119" t="s">
        <v>443</v>
      </c>
      <c r="K1151" s="55"/>
      <c r="L1151" s="124" t="s">
        <v>441</v>
      </c>
      <c r="M1151" s="125" t="e">
        <v>#N/A</v>
      </c>
      <c r="N1151" s="132" t="b">
        <v>0</v>
      </c>
      <c r="O1151" s="123"/>
    </row>
    <row r="1152" hidden="1" spans="2:15">
      <c r="B1152" s="89" t="s">
        <v>1507</v>
      </c>
      <c r="C1152" s="90"/>
      <c r="D1152" s="98"/>
      <c r="E1152" s="91" t="b">
        <v>0</v>
      </c>
      <c r="F1152" s="92" t="s">
        <v>443</v>
      </c>
      <c r="G1152" s="93" t="s">
        <v>443</v>
      </c>
      <c r="H1152" s="94" t="s">
        <v>443</v>
      </c>
      <c r="I1152" s="94" t="s">
        <v>443</v>
      </c>
      <c r="J1152" s="119" t="s">
        <v>443</v>
      </c>
      <c r="K1152" s="55"/>
      <c r="L1152" s="124" t="s">
        <v>441</v>
      </c>
      <c r="M1152" s="125" t="e">
        <v>#N/A</v>
      </c>
      <c r="N1152" s="132" t="b">
        <v>0</v>
      </c>
      <c r="O1152" s="123"/>
    </row>
    <row r="1153" hidden="1" spans="2:15">
      <c r="B1153" s="89" t="s">
        <v>1508</v>
      </c>
      <c r="C1153" s="90"/>
      <c r="D1153" s="98"/>
      <c r="E1153" s="91" t="b">
        <v>0</v>
      </c>
      <c r="F1153" s="92" t="s">
        <v>443</v>
      </c>
      <c r="G1153" s="93" t="s">
        <v>443</v>
      </c>
      <c r="H1153" s="94" t="s">
        <v>443</v>
      </c>
      <c r="I1153" s="94" t="s">
        <v>443</v>
      </c>
      <c r="J1153" s="119" t="s">
        <v>443</v>
      </c>
      <c r="K1153" s="55"/>
      <c r="L1153" s="124" t="s">
        <v>441</v>
      </c>
      <c r="M1153" s="125" t="e">
        <v>#N/A</v>
      </c>
      <c r="N1153" s="132" t="b">
        <v>0</v>
      </c>
      <c r="O1153" s="123"/>
    </row>
    <row r="1154" hidden="1" spans="2:15">
      <c r="B1154" s="89" t="s">
        <v>1509</v>
      </c>
      <c r="C1154" s="90"/>
      <c r="D1154" s="98"/>
      <c r="E1154" s="91" t="b">
        <v>0</v>
      </c>
      <c r="F1154" s="92" t="s">
        <v>443</v>
      </c>
      <c r="G1154" s="93" t="s">
        <v>443</v>
      </c>
      <c r="H1154" s="94" t="s">
        <v>443</v>
      </c>
      <c r="I1154" s="94" t="s">
        <v>443</v>
      </c>
      <c r="J1154" s="119" t="s">
        <v>443</v>
      </c>
      <c r="K1154" s="55"/>
      <c r="L1154" s="124" t="s">
        <v>441</v>
      </c>
      <c r="M1154" s="125" t="e">
        <v>#N/A</v>
      </c>
      <c r="N1154" s="132" t="b">
        <v>0</v>
      </c>
      <c r="O1154" s="123"/>
    </row>
    <row r="1155" hidden="1" spans="2:15">
      <c r="B1155" s="89" t="s">
        <v>1510</v>
      </c>
      <c r="C1155" s="90"/>
      <c r="D1155" s="98"/>
      <c r="E1155" s="91" t="b">
        <v>0</v>
      </c>
      <c r="F1155" s="92" t="s">
        <v>443</v>
      </c>
      <c r="G1155" s="93" t="s">
        <v>443</v>
      </c>
      <c r="H1155" s="94" t="s">
        <v>443</v>
      </c>
      <c r="I1155" s="94" t="s">
        <v>443</v>
      </c>
      <c r="J1155" s="119" t="s">
        <v>443</v>
      </c>
      <c r="K1155" s="55"/>
      <c r="L1155" s="124" t="s">
        <v>441</v>
      </c>
      <c r="M1155" s="125" t="e">
        <v>#N/A</v>
      </c>
      <c r="N1155" s="132" t="b">
        <v>0</v>
      </c>
      <c r="O1155" s="123"/>
    </row>
    <row r="1156" hidden="1" spans="2:15">
      <c r="B1156" s="89" t="s">
        <v>1511</v>
      </c>
      <c r="C1156" s="90"/>
      <c r="D1156" s="98"/>
      <c r="E1156" s="91" t="b">
        <v>0</v>
      </c>
      <c r="F1156" s="92" t="s">
        <v>443</v>
      </c>
      <c r="G1156" s="93" t="s">
        <v>443</v>
      </c>
      <c r="H1156" s="94" t="s">
        <v>443</v>
      </c>
      <c r="I1156" s="94" t="s">
        <v>443</v>
      </c>
      <c r="J1156" s="119" t="s">
        <v>443</v>
      </c>
      <c r="K1156" s="55"/>
      <c r="L1156" s="124" t="s">
        <v>441</v>
      </c>
      <c r="M1156" s="125" t="e">
        <v>#N/A</v>
      </c>
      <c r="N1156" s="132" t="b">
        <v>0</v>
      </c>
      <c r="O1156" s="123"/>
    </row>
    <row r="1157" hidden="1" spans="2:15">
      <c r="B1157" s="89" t="s">
        <v>1512</v>
      </c>
      <c r="C1157" s="90"/>
      <c r="D1157" s="98"/>
      <c r="E1157" s="91" t="b">
        <v>0</v>
      </c>
      <c r="F1157" s="92" t="s">
        <v>443</v>
      </c>
      <c r="G1157" s="93" t="s">
        <v>443</v>
      </c>
      <c r="H1157" s="94" t="s">
        <v>443</v>
      </c>
      <c r="I1157" s="94" t="s">
        <v>443</v>
      </c>
      <c r="J1157" s="119" t="s">
        <v>443</v>
      </c>
      <c r="K1157" s="55"/>
      <c r="L1157" s="124" t="s">
        <v>441</v>
      </c>
      <c r="M1157" s="125" t="e">
        <v>#N/A</v>
      </c>
      <c r="N1157" s="132" t="b">
        <v>0</v>
      </c>
      <c r="O1157" s="123"/>
    </row>
    <row r="1158" hidden="1" spans="2:15">
      <c r="B1158" s="89" t="s">
        <v>1513</v>
      </c>
      <c r="C1158" s="90"/>
      <c r="D1158" s="98"/>
      <c r="E1158" s="91" t="b">
        <v>0</v>
      </c>
      <c r="F1158" s="92" t="s">
        <v>443</v>
      </c>
      <c r="G1158" s="93" t="s">
        <v>443</v>
      </c>
      <c r="H1158" s="94" t="s">
        <v>443</v>
      </c>
      <c r="I1158" s="94" t="s">
        <v>443</v>
      </c>
      <c r="J1158" s="119" t="s">
        <v>443</v>
      </c>
      <c r="K1158" s="55"/>
      <c r="L1158" s="124" t="s">
        <v>441</v>
      </c>
      <c r="M1158" s="125" t="e">
        <v>#N/A</v>
      </c>
      <c r="N1158" s="132" t="b">
        <v>0</v>
      </c>
      <c r="O1158" s="123"/>
    </row>
    <row r="1159" hidden="1" spans="2:15">
      <c r="B1159" s="89" t="s">
        <v>1514</v>
      </c>
      <c r="C1159" s="90"/>
      <c r="D1159" s="98"/>
      <c r="E1159" s="91" t="b">
        <v>0</v>
      </c>
      <c r="F1159" s="92" t="s">
        <v>443</v>
      </c>
      <c r="G1159" s="93" t="s">
        <v>443</v>
      </c>
      <c r="H1159" s="94" t="s">
        <v>443</v>
      </c>
      <c r="I1159" s="94" t="s">
        <v>443</v>
      </c>
      <c r="J1159" s="119" t="s">
        <v>443</v>
      </c>
      <c r="K1159" s="55"/>
      <c r="L1159" s="124" t="s">
        <v>441</v>
      </c>
      <c r="M1159" s="125" t="e">
        <v>#N/A</v>
      </c>
      <c r="N1159" s="132" t="b">
        <v>0</v>
      </c>
      <c r="O1159" s="123"/>
    </row>
    <row r="1160" hidden="1" spans="2:15">
      <c r="B1160" s="89" t="s">
        <v>1515</v>
      </c>
      <c r="C1160" s="90"/>
      <c r="D1160" s="98"/>
      <c r="E1160" s="91" t="b">
        <v>0</v>
      </c>
      <c r="F1160" s="92" t="s">
        <v>443</v>
      </c>
      <c r="G1160" s="93" t="s">
        <v>443</v>
      </c>
      <c r="H1160" s="94" t="s">
        <v>443</v>
      </c>
      <c r="I1160" s="94" t="s">
        <v>443</v>
      </c>
      <c r="J1160" s="119" t="s">
        <v>443</v>
      </c>
      <c r="K1160" s="55"/>
      <c r="L1160" s="124" t="s">
        <v>441</v>
      </c>
      <c r="M1160" s="125" t="e">
        <v>#N/A</v>
      </c>
      <c r="N1160" s="132" t="b">
        <v>0</v>
      </c>
      <c r="O1160" s="123"/>
    </row>
    <row r="1161" hidden="1" spans="2:15">
      <c r="B1161" s="89" t="s">
        <v>1516</v>
      </c>
      <c r="C1161" s="90"/>
      <c r="D1161" s="98"/>
      <c r="E1161" s="91" t="b">
        <v>0</v>
      </c>
      <c r="F1161" s="92" t="s">
        <v>443</v>
      </c>
      <c r="G1161" s="93" t="s">
        <v>443</v>
      </c>
      <c r="H1161" s="94" t="s">
        <v>443</v>
      </c>
      <c r="I1161" s="94" t="s">
        <v>443</v>
      </c>
      <c r="J1161" s="119" t="s">
        <v>443</v>
      </c>
      <c r="K1161" s="55"/>
      <c r="L1161" s="124" t="s">
        <v>441</v>
      </c>
      <c r="M1161" s="125" t="e">
        <v>#N/A</v>
      </c>
      <c r="N1161" s="132" t="b">
        <v>0</v>
      </c>
      <c r="O1161" s="123"/>
    </row>
    <row r="1162" hidden="1" spans="2:15">
      <c r="B1162" s="89" t="s">
        <v>1517</v>
      </c>
      <c r="C1162" s="90"/>
      <c r="D1162" s="98"/>
      <c r="E1162" s="91" t="b">
        <v>0</v>
      </c>
      <c r="F1162" s="92" t="s">
        <v>443</v>
      </c>
      <c r="G1162" s="93" t="s">
        <v>443</v>
      </c>
      <c r="H1162" s="94" t="s">
        <v>443</v>
      </c>
      <c r="I1162" s="94" t="s">
        <v>443</v>
      </c>
      <c r="J1162" s="119" t="s">
        <v>443</v>
      </c>
      <c r="K1162" s="55"/>
      <c r="L1162" s="124" t="s">
        <v>441</v>
      </c>
      <c r="M1162" s="125" t="e">
        <v>#N/A</v>
      </c>
      <c r="N1162" s="132" t="b">
        <v>0</v>
      </c>
      <c r="O1162" s="123"/>
    </row>
    <row r="1163" hidden="1" spans="2:15">
      <c r="B1163" s="89" t="s">
        <v>1518</v>
      </c>
      <c r="C1163" s="90"/>
      <c r="D1163" s="98"/>
      <c r="E1163" s="91" t="b">
        <v>0</v>
      </c>
      <c r="F1163" s="92" t="s">
        <v>443</v>
      </c>
      <c r="G1163" s="93" t="s">
        <v>443</v>
      </c>
      <c r="H1163" s="94" t="s">
        <v>443</v>
      </c>
      <c r="I1163" s="94" t="s">
        <v>443</v>
      </c>
      <c r="J1163" s="119" t="s">
        <v>443</v>
      </c>
      <c r="K1163" s="55"/>
      <c r="L1163" s="124" t="s">
        <v>441</v>
      </c>
      <c r="M1163" s="125" t="e">
        <v>#N/A</v>
      </c>
      <c r="N1163" s="132" t="b">
        <v>0</v>
      </c>
      <c r="O1163" s="123"/>
    </row>
    <row r="1164" hidden="1" spans="2:15">
      <c r="B1164" s="89" t="s">
        <v>1519</v>
      </c>
      <c r="C1164" s="90"/>
      <c r="D1164" s="98"/>
      <c r="E1164" s="91" t="b">
        <v>0</v>
      </c>
      <c r="F1164" s="92" t="s">
        <v>443</v>
      </c>
      <c r="G1164" s="93" t="s">
        <v>443</v>
      </c>
      <c r="H1164" s="94" t="s">
        <v>443</v>
      </c>
      <c r="I1164" s="94" t="s">
        <v>443</v>
      </c>
      <c r="J1164" s="119" t="s">
        <v>443</v>
      </c>
      <c r="K1164" s="55"/>
      <c r="L1164" s="124" t="s">
        <v>441</v>
      </c>
      <c r="M1164" s="125" t="e">
        <v>#N/A</v>
      </c>
      <c r="N1164" s="132" t="b">
        <v>0</v>
      </c>
      <c r="O1164" s="123"/>
    </row>
    <row r="1165" hidden="1" spans="2:15">
      <c r="B1165" s="89" t="s">
        <v>1520</v>
      </c>
      <c r="C1165" s="90"/>
      <c r="D1165" s="98"/>
      <c r="E1165" s="91" t="b">
        <v>0</v>
      </c>
      <c r="F1165" s="92" t="s">
        <v>443</v>
      </c>
      <c r="G1165" s="93" t="s">
        <v>443</v>
      </c>
      <c r="H1165" s="94" t="s">
        <v>443</v>
      </c>
      <c r="I1165" s="94" t="s">
        <v>443</v>
      </c>
      <c r="J1165" s="119" t="s">
        <v>443</v>
      </c>
      <c r="K1165" s="55"/>
      <c r="L1165" s="124" t="s">
        <v>441</v>
      </c>
      <c r="M1165" s="125" t="e">
        <v>#N/A</v>
      </c>
      <c r="N1165" s="132" t="b">
        <v>0</v>
      </c>
      <c r="O1165" s="123"/>
    </row>
    <row r="1166" hidden="1" spans="2:15">
      <c r="B1166" s="89" t="s">
        <v>1521</v>
      </c>
      <c r="C1166" s="90"/>
      <c r="D1166" s="98"/>
      <c r="E1166" s="91" t="b">
        <v>0</v>
      </c>
      <c r="F1166" s="92" t="s">
        <v>443</v>
      </c>
      <c r="G1166" s="93" t="s">
        <v>443</v>
      </c>
      <c r="H1166" s="94" t="s">
        <v>443</v>
      </c>
      <c r="I1166" s="94" t="s">
        <v>443</v>
      </c>
      <c r="J1166" s="119" t="s">
        <v>443</v>
      </c>
      <c r="K1166" s="55"/>
      <c r="L1166" s="124" t="s">
        <v>441</v>
      </c>
      <c r="M1166" s="125" t="e">
        <v>#N/A</v>
      </c>
      <c r="N1166" s="132" t="b">
        <v>0</v>
      </c>
      <c r="O1166" s="123"/>
    </row>
    <row r="1167" hidden="1" spans="2:15">
      <c r="B1167" s="89" t="s">
        <v>1522</v>
      </c>
      <c r="C1167" s="90"/>
      <c r="D1167" s="98"/>
      <c r="E1167" s="91" t="b">
        <v>0</v>
      </c>
      <c r="F1167" s="92" t="s">
        <v>443</v>
      </c>
      <c r="G1167" s="93" t="s">
        <v>443</v>
      </c>
      <c r="H1167" s="94" t="s">
        <v>443</v>
      </c>
      <c r="I1167" s="94" t="s">
        <v>443</v>
      </c>
      <c r="J1167" s="119" t="s">
        <v>443</v>
      </c>
      <c r="K1167" s="55"/>
      <c r="L1167" s="124" t="s">
        <v>441</v>
      </c>
      <c r="M1167" s="125" t="e">
        <v>#N/A</v>
      </c>
      <c r="N1167" s="132" t="b">
        <v>0</v>
      </c>
      <c r="O1167" s="123"/>
    </row>
    <row r="1168" hidden="1" spans="2:15">
      <c r="B1168" s="89" t="s">
        <v>1523</v>
      </c>
      <c r="C1168" s="90"/>
      <c r="D1168" s="98"/>
      <c r="E1168" s="91" t="b">
        <v>0</v>
      </c>
      <c r="F1168" s="92" t="s">
        <v>443</v>
      </c>
      <c r="G1168" s="93" t="s">
        <v>443</v>
      </c>
      <c r="H1168" s="94" t="s">
        <v>443</v>
      </c>
      <c r="I1168" s="94" t="s">
        <v>443</v>
      </c>
      <c r="J1168" s="119" t="s">
        <v>443</v>
      </c>
      <c r="K1168" s="55"/>
      <c r="L1168" s="124" t="s">
        <v>441</v>
      </c>
      <c r="M1168" s="125" t="e">
        <v>#N/A</v>
      </c>
      <c r="N1168" s="132" t="b">
        <v>0</v>
      </c>
      <c r="O1168" s="123"/>
    </row>
    <row r="1169" hidden="1" spans="2:15">
      <c r="B1169" s="89" t="s">
        <v>1524</v>
      </c>
      <c r="C1169" s="90"/>
      <c r="D1169" s="98"/>
      <c r="E1169" s="91" t="b">
        <v>0</v>
      </c>
      <c r="F1169" s="92" t="s">
        <v>443</v>
      </c>
      <c r="G1169" s="93" t="s">
        <v>443</v>
      </c>
      <c r="H1169" s="94" t="s">
        <v>443</v>
      </c>
      <c r="I1169" s="94" t="s">
        <v>443</v>
      </c>
      <c r="J1169" s="119" t="s">
        <v>443</v>
      </c>
      <c r="K1169" s="55"/>
      <c r="L1169" s="124" t="s">
        <v>441</v>
      </c>
      <c r="M1169" s="125" t="e">
        <v>#N/A</v>
      </c>
      <c r="N1169" s="132" t="b">
        <v>0</v>
      </c>
      <c r="O1169" s="123"/>
    </row>
    <row r="1170" hidden="1" spans="2:15">
      <c r="B1170" s="89" t="s">
        <v>1525</v>
      </c>
      <c r="C1170" s="90"/>
      <c r="D1170" s="98"/>
      <c r="E1170" s="91" t="b">
        <v>0</v>
      </c>
      <c r="F1170" s="92" t="s">
        <v>443</v>
      </c>
      <c r="G1170" s="93" t="s">
        <v>443</v>
      </c>
      <c r="H1170" s="94" t="s">
        <v>443</v>
      </c>
      <c r="I1170" s="94" t="s">
        <v>443</v>
      </c>
      <c r="J1170" s="119" t="s">
        <v>443</v>
      </c>
      <c r="K1170" s="55"/>
      <c r="L1170" s="124" t="s">
        <v>441</v>
      </c>
      <c r="M1170" s="125" t="e">
        <v>#N/A</v>
      </c>
      <c r="N1170" s="132" t="b">
        <v>0</v>
      </c>
      <c r="O1170" s="123"/>
    </row>
    <row r="1171" hidden="1" spans="2:15">
      <c r="B1171" s="89" t="s">
        <v>1526</v>
      </c>
      <c r="C1171" s="90"/>
      <c r="D1171" s="98"/>
      <c r="E1171" s="91" t="b">
        <v>0</v>
      </c>
      <c r="F1171" s="92" t="s">
        <v>443</v>
      </c>
      <c r="G1171" s="93" t="s">
        <v>443</v>
      </c>
      <c r="H1171" s="94" t="s">
        <v>443</v>
      </c>
      <c r="I1171" s="94" t="s">
        <v>443</v>
      </c>
      <c r="J1171" s="119" t="s">
        <v>443</v>
      </c>
      <c r="K1171" s="55"/>
      <c r="L1171" s="124" t="s">
        <v>441</v>
      </c>
      <c r="M1171" s="125" t="e">
        <v>#N/A</v>
      </c>
      <c r="N1171" s="132" t="b">
        <v>0</v>
      </c>
      <c r="O1171" s="123"/>
    </row>
    <row r="1172" hidden="1" spans="2:15">
      <c r="B1172" s="89" t="s">
        <v>1527</v>
      </c>
      <c r="C1172" s="90"/>
      <c r="D1172" s="98"/>
      <c r="E1172" s="91" t="b">
        <v>0</v>
      </c>
      <c r="F1172" s="92" t="s">
        <v>443</v>
      </c>
      <c r="G1172" s="93" t="s">
        <v>443</v>
      </c>
      <c r="H1172" s="94" t="s">
        <v>443</v>
      </c>
      <c r="I1172" s="94" t="s">
        <v>443</v>
      </c>
      <c r="J1172" s="119" t="s">
        <v>443</v>
      </c>
      <c r="K1172" s="55"/>
      <c r="L1172" s="124" t="s">
        <v>441</v>
      </c>
      <c r="M1172" s="125" t="e">
        <v>#N/A</v>
      </c>
      <c r="N1172" s="132" t="b">
        <v>0</v>
      </c>
      <c r="O1172" s="123"/>
    </row>
    <row r="1173" hidden="1" spans="2:15">
      <c r="B1173" s="89" t="s">
        <v>1528</v>
      </c>
      <c r="C1173" s="90"/>
      <c r="D1173" s="98"/>
      <c r="E1173" s="91" t="b">
        <v>0</v>
      </c>
      <c r="F1173" s="92" t="s">
        <v>443</v>
      </c>
      <c r="G1173" s="93" t="s">
        <v>443</v>
      </c>
      <c r="H1173" s="94" t="s">
        <v>443</v>
      </c>
      <c r="I1173" s="94" t="s">
        <v>443</v>
      </c>
      <c r="J1173" s="119" t="s">
        <v>443</v>
      </c>
      <c r="K1173" s="55"/>
      <c r="L1173" s="124" t="s">
        <v>441</v>
      </c>
      <c r="M1173" s="125" t="e">
        <v>#N/A</v>
      </c>
      <c r="N1173" s="132" t="b">
        <v>0</v>
      </c>
      <c r="O1173" s="123"/>
    </row>
    <row r="1174" hidden="1" spans="2:15">
      <c r="B1174" s="89" t="s">
        <v>1529</v>
      </c>
      <c r="C1174" s="90"/>
      <c r="D1174" s="98"/>
      <c r="E1174" s="91" t="b">
        <v>0</v>
      </c>
      <c r="F1174" s="92" t="s">
        <v>443</v>
      </c>
      <c r="G1174" s="93" t="s">
        <v>443</v>
      </c>
      <c r="H1174" s="94" t="s">
        <v>443</v>
      </c>
      <c r="I1174" s="94" t="s">
        <v>443</v>
      </c>
      <c r="J1174" s="119" t="s">
        <v>443</v>
      </c>
      <c r="K1174" s="55"/>
      <c r="L1174" s="124" t="s">
        <v>441</v>
      </c>
      <c r="M1174" s="125" t="e">
        <v>#N/A</v>
      </c>
      <c r="N1174" s="132" t="b">
        <v>0</v>
      </c>
      <c r="O1174" s="123"/>
    </row>
    <row r="1175" hidden="1" spans="2:15">
      <c r="B1175" s="89" t="s">
        <v>1530</v>
      </c>
      <c r="C1175" s="90"/>
      <c r="D1175" s="98"/>
      <c r="E1175" s="91" t="b">
        <v>0</v>
      </c>
      <c r="F1175" s="92" t="s">
        <v>443</v>
      </c>
      <c r="G1175" s="93" t="s">
        <v>443</v>
      </c>
      <c r="H1175" s="94" t="s">
        <v>443</v>
      </c>
      <c r="I1175" s="94" t="s">
        <v>443</v>
      </c>
      <c r="J1175" s="119" t="s">
        <v>443</v>
      </c>
      <c r="K1175" s="55"/>
      <c r="L1175" s="124" t="s">
        <v>441</v>
      </c>
      <c r="M1175" s="125" t="e">
        <v>#N/A</v>
      </c>
      <c r="N1175" s="132" t="b">
        <v>0</v>
      </c>
      <c r="O1175" s="123"/>
    </row>
    <row r="1176" hidden="1" spans="2:15">
      <c r="B1176" s="89" t="s">
        <v>1531</v>
      </c>
      <c r="C1176" s="90"/>
      <c r="D1176" s="98"/>
      <c r="E1176" s="91" t="b">
        <v>0</v>
      </c>
      <c r="F1176" s="92" t="s">
        <v>443</v>
      </c>
      <c r="G1176" s="93" t="s">
        <v>443</v>
      </c>
      <c r="H1176" s="94" t="s">
        <v>443</v>
      </c>
      <c r="I1176" s="94" t="s">
        <v>443</v>
      </c>
      <c r="J1176" s="119" t="s">
        <v>443</v>
      </c>
      <c r="K1176" s="55"/>
      <c r="L1176" s="124" t="s">
        <v>441</v>
      </c>
      <c r="M1176" s="125" t="e">
        <v>#N/A</v>
      </c>
      <c r="N1176" s="132" t="b">
        <v>0</v>
      </c>
      <c r="O1176" s="123"/>
    </row>
    <row r="1177" hidden="1" spans="2:15">
      <c r="B1177" s="89" t="s">
        <v>1532</v>
      </c>
      <c r="C1177" s="90"/>
      <c r="D1177" s="98"/>
      <c r="E1177" s="91" t="b">
        <v>0</v>
      </c>
      <c r="F1177" s="92" t="s">
        <v>443</v>
      </c>
      <c r="G1177" s="93" t="s">
        <v>443</v>
      </c>
      <c r="H1177" s="94" t="s">
        <v>443</v>
      </c>
      <c r="I1177" s="94" t="s">
        <v>443</v>
      </c>
      <c r="J1177" s="119" t="s">
        <v>443</v>
      </c>
      <c r="K1177" s="55"/>
      <c r="L1177" s="124" t="s">
        <v>441</v>
      </c>
      <c r="M1177" s="125" t="e">
        <v>#N/A</v>
      </c>
      <c r="N1177" s="132" t="b">
        <v>0</v>
      </c>
      <c r="O1177" s="123"/>
    </row>
    <row r="1178" hidden="1" spans="2:15">
      <c r="B1178" s="89" t="s">
        <v>1533</v>
      </c>
      <c r="C1178" s="90"/>
      <c r="D1178" s="98"/>
      <c r="E1178" s="91" t="b">
        <v>0</v>
      </c>
      <c r="F1178" s="92" t="s">
        <v>443</v>
      </c>
      <c r="G1178" s="93" t="s">
        <v>443</v>
      </c>
      <c r="H1178" s="94" t="s">
        <v>443</v>
      </c>
      <c r="I1178" s="94" t="s">
        <v>443</v>
      </c>
      <c r="J1178" s="119" t="s">
        <v>443</v>
      </c>
      <c r="K1178" s="55"/>
      <c r="L1178" s="124" t="s">
        <v>441</v>
      </c>
      <c r="M1178" s="125" t="e">
        <v>#N/A</v>
      </c>
      <c r="N1178" s="132" t="b">
        <v>0</v>
      </c>
      <c r="O1178" s="123"/>
    </row>
    <row r="1179" hidden="1" spans="2:15">
      <c r="B1179" s="89" t="s">
        <v>1534</v>
      </c>
      <c r="C1179" s="90"/>
      <c r="D1179" s="98"/>
      <c r="E1179" s="91" t="b">
        <v>0</v>
      </c>
      <c r="F1179" s="92" t="s">
        <v>443</v>
      </c>
      <c r="G1179" s="93" t="s">
        <v>443</v>
      </c>
      <c r="H1179" s="94" t="s">
        <v>443</v>
      </c>
      <c r="I1179" s="94" t="s">
        <v>443</v>
      </c>
      <c r="J1179" s="119" t="s">
        <v>443</v>
      </c>
      <c r="K1179" s="55"/>
      <c r="L1179" s="124" t="s">
        <v>441</v>
      </c>
      <c r="M1179" s="125" t="e">
        <v>#N/A</v>
      </c>
      <c r="N1179" s="132" t="b">
        <v>0</v>
      </c>
      <c r="O1179" s="123"/>
    </row>
    <row r="1180" hidden="1" spans="2:15">
      <c r="B1180" s="89" t="s">
        <v>1535</v>
      </c>
      <c r="C1180" s="90"/>
      <c r="D1180" s="98"/>
      <c r="E1180" s="91" t="b">
        <v>0</v>
      </c>
      <c r="F1180" s="92" t="s">
        <v>443</v>
      </c>
      <c r="G1180" s="93" t="s">
        <v>443</v>
      </c>
      <c r="H1180" s="94" t="s">
        <v>443</v>
      </c>
      <c r="I1180" s="94" t="s">
        <v>443</v>
      </c>
      <c r="J1180" s="119" t="s">
        <v>443</v>
      </c>
      <c r="K1180" s="55"/>
      <c r="L1180" s="124" t="s">
        <v>441</v>
      </c>
      <c r="M1180" s="125" t="e">
        <v>#N/A</v>
      </c>
      <c r="N1180" s="132" t="b">
        <v>0</v>
      </c>
      <c r="O1180" s="123"/>
    </row>
    <row r="1181" hidden="1" spans="2:15">
      <c r="B1181" s="89" t="s">
        <v>1536</v>
      </c>
      <c r="C1181" s="90"/>
      <c r="D1181" s="98"/>
      <c r="E1181" s="91" t="b">
        <v>0</v>
      </c>
      <c r="F1181" s="92" t="s">
        <v>443</v>
      </c>
      <c r="G1181" s="93" t="s">
        <v>443</v>
      </c>
      <c r="H1181" s="94" t="s">
        <v>443</v>
      </c>
      <c r="I1181" s="94" t="s">
        <v>443</v>
      </c>
      <c r="J1181" s="119" t="s">
        <v>443</v>
      </c>
      <c r="K1181" s="55"/>
      <c r="L1181" s="124" t="s">
        <v>441</v>
      </c>
      <c r="M1181" s="125" t="e">
        <v>#N/A</v>
      </c>
      <c r="N1181" s="132" t="b">
        <v>0</v>
      </c>
      <c r="O1181" s="123"/>
    </row>
    <row r="1182" hidden="1" spans="2:15">
      <c r="B1182" s="89" t="s">
        <v>1537</v>
      </c>
      <c r="C1182" s="90"/>
      <c r="D1182" s="98"/>
      <c r="E1182" s="91" t="b">
        <v>0</v>
      </c>
      <c r="F1182" s="92" t="s">
        <v>443</v>
      </c>
      <c r="G1182" s="93" t="s">
        <v>443</v>
      </c>
      <c r="H1182" s="94" t="s">
        <v>443</v>
      </c>
      <c r="I1182" s="94" t="s">
        <v>443</v>
      </c>
      <c r="J1182" s="119" t="s">
        <v>443</v>
      </c>
      <c r="K1182" s="55"/>
      <c r="L1182" s="124" t="s">
        <v>441</v>
      </c>
      <c r="M1182" s="125" t="e">
        <v>#N/A</v>
      </c>
      <c r="N1182" s="132" t="b">
        <v>0</v>
      </c>
      <c r="O1182" s="123"/>
    </row>
    <row r="1183" hidden="1" spans="2:15">
      <c r="B1183" s="89" t="s">
        <v>1538</v>
      </c>
      <c r="C1183" s="90"/>
      <c r="D1183" s="98"/>
      <c r="E1183" s="91" t="b">
        <v>0</v>
      </c>
      <c r="F1183" s="92" t="s">
        <v>443</v>
      </c>
      <c r="G1183" s="93" t="s">
        <v>443</v>
      </c>
      <c r="H1183" s="94" t="s">
        <v>443</v>
      </c>
      <c r="I1183" s="94" t="s">
        <v>443</v>
      </c>
      <c r="J1183" s="119" t="s">
        <v>443</v>
      </c>
      <c r="K1183" s="55"/>
      <c r="L1183" s="124" t="s">
        <v>441</v>
      </c>
      <c r="M1183" s="125" t="e">
        <v>#N/A</v>
      </c>
      <c r="N1183" s="132" t="b">
        <v>0</v>
      </c>
      <c r="O1183" s="123"/>
    </row>
    <row r="1184" hidden="1" spans="2:15">
      <c r="B1184" s="89" t="s">
        <v>1539</v>
      </c>
      <c r="C1184" s="90"/>
      <c r="D1184" s="98"/>
      <c r="E1184" s="91" t="b">
        <v>0</v>
      </c>
      <c r="F1184" s="92" t="s">
        <v>443</v>
      </c>
      <c r="G1184" s="93" t="s">
        <v>443</v>
      </c>
      <c r="H1184" s="94" t="s">
        <v>443</v>
      </c>
      <c r="I1184" s="94" t="s">
        <v>443</v>
      </c>
      <c r="J1184" s="119" t="s">
        <v>443</v>
      </c>
      <c r="K1184" s="55"/>
      <c r="L1184" s="124" t="s">
        <v>441</v>
      </c>
      <c r="M1184" s="125" t="e">
        <v>#N/A</v>
      </c>
      <c r="N1184" s="132" t="b">
        <v>0</v>
      </c>
      <c r="O1184" s="123"/>
    </row>
    <row r="1185" hidden="1" spans="2:15">
      <c r="B1185" s="89" t="s">
        <v>1540</v>
      </c>
      <c r="C1185" s="90"/>
      <c r="D1185" s="98"/>
      <c r="E1185" s="91" t="b">
        <v>0</v>
      </c>
      <c r="F1185" s="92" t="s">
        <v>443</v>
      </c>
      <c r="G1185" s="93" t="s">
        <v>443</v>
      </c>
      <c r="H1185" s="94" t="s">
        <v>443</v>
      </c>
      <c r="I1185" s="94" t="s">
        <v>443</v>
      </c>
      <c r="J1185" s="119" t="s">
        <v>443</v>
      </c>
      <c r="K1185" s="55"/>
      <c r="L1185" s="124" t="s">
        <v>441</v>
      </c>
      <c r="M1185" s="125" t="e">
        <v>#N/A</v>
      </c>
      <c r="N1185" s="132" t="b">
        <v>0</v>
      </c>
      <c r="O1185" s="123"/>
    </row>
    <row r="1186" hidden="1" spans="2:15">
      <c r="B1186" s="89" t="s">
        <v>1541</v>
      </c>
      <c r="C1186" s="90"/>
      <c r="D1186" s="98"/>
      <c r="E1186" s="91" t="b">
        <v>0</v>
      </c>
      <c r="F1186" s="92" t="s">
        <v>443</v>
      </c>
      <c r="G1186" s="93" t="s">
        <v>443</v>
      </c>
      <c r="H1186" s="94" t="s">
        <v>443</v>
      </c>
      <c r="I1186" s="94" t="s">
        <v>443</v>
      </c>
      <c r="J1186" s="119" t="s">
        <v>443</v>
      </c>
      <c r="K1186" s="55"/>
      <c r="L1186" s="124" t="s">
        <v>441</v>
      </c>
      <c r="M1186" s="125" t="e">
        <v>#N/A</v>
      </c>
      <c r="N1186" s="132" t="b">
        <v>0</v>
      </c>
      <c r="O1186" s="123"/>
    </row>
    <row r="1187" hidden="1" spans="2:15">
      <c r="B1187" s="89" t="s">
        <v>1542</v>
      </c>
      <c r="C1187" s="90"/>
      <c r="D1187" s="98"/>
      <c r="E1187" s="91" t="b">
        <v>0</v>
      </c>
      <c r="F1187" s="92" t="s">
        <v>443</v>
      </c>
      <c r="G1187" s="93" t="s">
        <v>443</v>
      </c>
      <c r="H1187" s="94" t="s">
        <v>443</v>
      </c>
      <c r="I1187" s="94" t="s">
        <v>443</v>
      </c>
      <c r="J1187" s="119" t="s">
        <v>443</v>
      </c>
      <c r="K1187" s="55"/>
      <c r="L1187" s="124" t="s">
        <v>441</v>
      </c>
      <c r="M1187" s="125" t="e">
        <v>#N/A</v>
      </c>
      <c r="N1187" s="132" t="b">
        <v>0</v>
      </c>
      <c r="O1187" s="123"/>
    </row>
    <row r="1188" hidden="1" spans="2:15">
      <c r="B1188" s="89" t="s">
        <v>1543</v>
      </c>
      <c r="C1188" s="90"/>
      <c r="D1188" s="98"/>
      <c r="E1188" s="91" t="b">
        <v>0</v>
      </c>
      <c r="F1188" s="92" t="s">
        <v>443</v>
      </c>
      <c r="G1188" s="93" t="s">
        <v>443</v>
      </c>
      <c r="H1188" s="94" t="s">
        <v>443</v>
      </c>
      <c r="I1188" s="94" t="s">
        <v>443</v>
      </c>
      <c r="J1188" s="119" t="s">
        <v>443</v>
      </c>
      <c r="K1188" s="55"/>
      <c r="L1188" s="124" t="s">
        <v>441</v>
      </c>
      <c r="M1188" s="125" t="e">
        <v>#N/A</v>
      </c>
      <c r="N1188" s="132" t="b">
        <v>0</v>
      </c>
      <c r="O1188" s="123"/>
    </row>
    <row r="1189" hidden="1" spans="2:15">
      <c r="B1189" s="89" t="s">
        <v>1544</v>
      </c>
      <c r="C1189" s="90"/>
      <c r="D1189" s="98"/>
      <c r="E1189" s="91" t="b">
        <v>0</v>
      </c>
      <c r="F1189" s="92" t="s">
        <v>443</v>
      </c>
      <c r="G1189" s="93" t="s">
        <v>443</v>
      </c>
      <c r="H1189" s="94" t="s">
        <v>443</v>
      </c>
      <c r="I1189" s="94" t="s">
        <v>443</v>
      </c>
      <c r="J1189" s="119" t="s">
        <v>443</v>
      </c>
      <c r="K1189" s="55"/>
      <c r="L1189" s="124" t="s">
        <v>441</v>
      </c>
      <c r="M1189" s="125" t="e">
        <v>#N/A</v>
      </c>
      <c r="N1189" s="132" t="b">
        <v>0</v>
      </c>
      <c r="O1189" s="123"/>
    </row>
    <row r="1190" hidden="1" spans="2:15">
      <c r="B1190" s="89" t="s">
        <v>1545</v>
      </c>
      <c r="C1190" s="90"/>
      <c r="D1190" s="98"/>
      <c r="E1190" s="91" t="b">
        <v>0</v>
      </c>
      <c r="F1190" s="92" t="s">
        <v>443</v>
      </c>
      <c r="G1190" s="93" t="s">
        <v>443</v>
      </c>
      <c r="H1190" s="94" t="s">
        <v>443</v>
      </c>
      <c r="I1190" s="94" t="s">
        <v>443</v>
      </c>
      <c r="J1190" s="119" t="s">
        <v>443</v>
      </c>
      <c r="K1190" s="55"/>
      <c r="L1190" s="124" t="s">
        <v>441</v>
      </c>
      <c r="M1190" s="125" t="e">
        <v>#N/A</v>
      </c>
      <c r="N1190" s="132" t="b">
        <v>0</v>
      </c>
      <c r="O1190" s="123"/>
    </row>
    <row r="1191" hidden="1" spans="2:15">
      <c r="B1191" s="89" t="s">
        <v>1546</v>
      </c>
      <c r="C1191" s="90"/>
      <c r="D1191" s="98"/>
      <c r="E1191" s="91" t="b">
        <v>0</v>
      </c>
      <c r="F1191" s="92" t="s">
        <v>443</v>
      </c>
      <c r="G1191" s="93" t="s">
        <v>443</v>
      </c>
      <c r="H1191" s="94" t="s">
        <v>443</v>
      </c>
      <c r="I1191" s="94" t="s">
        <v>443</v>
      </c>
      <c r="J1191" s="119" t="s">
        <v>443</v>
      </c>
      <c r="K1191" s="55"/>
      <c r="L1191" s="124" t="s">
        <v>441</v>
      </c>
      <c r="M1191" s="125" t="e">
        <v>#N/A</v>
      </c>
      <c r="N1191" s="132" t="b">
        <v>0</v>
      </c>
      <c r="O1191" s="123"/>
    </row>
    <row r="1192" hidden="1" spans="2:15">
      <c r="B1192" s="89" t="s">
        <v>1547</v>
      </c>
      <c r="C1192" s="90"/>
      <c r="D1192" s="98"/>
      <c r="E1192" s="91" t="b">
        <v>0</v>
      </c>
      <c r="F1192" s="92" t="s">
        <v>443</v>
      </c>
      <c r="G1192" s="93" t="s">
        <v>443</v>
      </c>
      <c r="H1192" s="94" t="s">
        <v>443</v>
      </c>
      <c r="I1192" s="94" t="s">
        <v>443</v>
      </c>
      <c r="J1192" s="119" t="s">
        <v>443</v>
      </c>
      <c r="K1192" s="55"/>
      <c r="L1192" s="124" t="s">
        <v>441</v>
      </c>
      <c r="M1192" s="125" t="e">
        <v>#N/A</v>
      </c>
      <c r="N1192" s="132" t="b">
        <v>0</v>
      </c>
      <c r="O1192" s="123"/>
    </row>
    <row r="1193" hidden="1" spans="2:15">
      <c r="B1193" s="89" t="s">
        <v>1548</v>
      </c>
      <c r="C1193" s="90"/>
      <c r="D1193" s="98"/>
      <c r="E1193" s="91" t="b">
        <v>0</v>
      </c>
      <c r="F1193" s="92" t="s">
        <v>443</v>
      </c>
      <c r="G1193" s="93" t="s">
        <v>443</v>
      </c>
      <c r="H1193" s="94" t="s">
        <v>443</v>
      </c>
      <c r="I1193" s="94" t="s">
        <v>443</v>
      </c>
      <c r="J1193" s="119" t="s">
        <v>443</v>
      </c>
      <c r="K1193" s="55"/>
      <c r="L1193" s="124" t="s">
        <v>441</v>
      </c>
      <c r="M1193" s="125" t="e">
        <v>#N/A</v>
      </c>
      <c r="N1193" s="132" t="b">
        <v>0</v>
      </c>
      <c r="O1193" s="123"/>
    </row>
    <row r="1194" hidden="1" spans="2:15">
      <c r="B1194" s="89" t="s">
        <v>1549</v>
      </c>
      <c r="C1194" s="90"/>
      <c r="D1194" s="98"/>
      <c r="E1194" s="91" t="b">
        <v>0</v>
      </c>
      <c r="F1194" s="92" t="s">
        <v>443</v>
      </c>
      <c r="G1194" s="93" t="s">
        <v>443</v>
      </c>
      <c r="H1194" s="94" t="s">
        <v>443</v>
      </c>
      <c r="I1194" s="94" t="s">
        <v>443</v>
      </c>
      <c r="J1194" s="119" t="s">
        <v>443</v>
      </c>
      <c r="K1194" s="55"/>
      <c r="L1194" s="124" t="s">
        <v>441</v>
      </c>
      <c r="M1194" s="125" t="e">
        <v>#N/A</v>
      </c>
      <c r="N1194" s="132" t="b">
        <v>0</v>
      </c>
      <c r="O1194" s="123"/>
    </row>
    <row r="1195" hidden="1" spans="2:15">
      <c r="B1195" s="89" t="s">
        <v>1550</v>
      </c>
      <c r="C1195" s="90"/>
      <c r="D1195" s="98"/>
      <c r="E1195" s="91" t="b">
        <v>0</v>
      </c>
      <c r="F1195" s="92" t="s">
        <v>443</v>
      </c>
      <c r="G1195" s="93" t="s">
        <v>443</v>
      </c>
      <c r="H1195" s="94" t="s">
        <v>443</v>
      </c>
      <c r="I1195" s="94" t="s">
        <v>443</v>
      </c>
      <c r="J1195" s="119" t="s">
        <v>443</v>
      </c>
      <c r="K1195" s="55"/>
      <c r="L1195" s="124" t="s">
        <v>441</v>
      </c>
      <c r="M1195" s="125" t="e">
        <v>#N/A</v>
      </c>
      <c r="N1195" s="132" t="b">
        <v>0</v>
      </c>
      <c r="O1195" s="123"/>
    </row>
    <row r="1196" hidden="1" spans="2:15">
      <c r="B1196" s="89" t="s">
        <v>1551</v>
      </c>
      <c r="C1196" s="90"/>
      <c r="D1196" s="98"/>
      <c r="E1196" s="91" t="b">
        <v>0</v>
      </c>
      <c r="F1196" s="92" t="s">
        <v>443</v>
      </c>
      <c r="G1196" s="93" t="s">
        <v>443</v>
      </c>
      <c r="H1196" s="94" t="s">
        <v>443</v>
      </c>
      <c r="I1196" s="94" t="s">
        <v>443</v>
      </c>
      <c r="J1196" s="119" t="s">
        <v>443</v>
      </c>
      <c r="K1196" s="55"/>
      <c r="L1196" s="124" t="s">
        <v>441</v>
      </c>
      <c r="M1196" s="125" t="e">
        <v>#N/A</v>
      </c>
      <c r="N1196" s="132" t="b">
        <v>0</v>
      </c>
      <c r="O1196" s="123"/>
    </row>
    <row r="1197" hidden="1" spans="2:15">
      <c r="B1197" s="89" t="s">
        <v>1552</v>
      </c>
      <c r="C1197" s="90"/>
      <c r="D1197" s="98"/>
      <c r="E1197" s="91" t="b">
        <v>0</v>
      </c>
      <c r="F1197" s="92" t="s">
        <v>443</v>
      </c>
      <c r="G1197" s="93" t="s">
        <v>443</v>
      </c>
      <c r="H1197" s="94" t="s">
        <v>443</v>
      </c>
      <c r="I1197" s="94" t="s">
        <v>443</v>
      </c>
      <c r="J1197" s="119" t="s">
        <v>443</v>
      </c>
      <c r="K1197" s="55"/>
      <c r="L1197" s="124" t="s">
        <v>441</v>
      </c>
      <c r="M1197" s="125" t="e">
        <v>#N/A</v>
      </c>
      <c r="N1197" s="132" t="b">
        <v>0</v>
      </c>
      <c r="O1197" s="123"/>
    </row>
    <row r="1198" hidden="1" spans="2:15">
      <c r="B1198" s="89" t="s">
        <v>1553</v>
      </c>
      <c r="C1198" s="90"/>
      <c r="D1198" s="98"/>
      <c r="E1198" s="91" t="b">
        <v>0</v>
      </c>
      <c r="F1198" s="92" t="s">
        <v>443</v>
      </c>
      <c r="G1198" s="93" t="s">
        <v>443</v>
      </c>
      <c r="H1198" s="94" t="s">
        <v>443</v>
      </c>
      <c r="I1198" s="94" t="s">
        <v>443</v>
      </c>
      <c r="J1198" s="119" t="s">
        <v>443</v>
      </c>
      <c r="K1198" s="55"/>
      <c r="L1198" s="124" t="s">
        <v>441</v>
      </c>
      <c r="M1198" s="125" t="e">
        <v>#N/A</v>
      </c>
      <c r="N1198" s="132" t="b">
        <v>0</v>
      </c>
      <c r="O1198" s="123"/>
    </row>
    <row r="1199" hidden="1" spans="2:15">
      <c r="B1199" s="89" t="s">
        <v>1554</v>
      </c>
      <c r="C1199" s="90"/>
      <c r="D1199" s="98"/>
      <c r="E1199" s="91" t="b">
        <v>0</v>
      </c>
      <c r="F1199" s="92" t="s">
        <v>443</v>
      </c>
      <c r="G1199" s="93" t="s">
        <v>443</v>
      </c>
      <c r="H1199" s="94" t="s">
        <v>443</v>
      </c>
      <c r="I1199" s="94" t="s">
        <v>443</v>
      </c>
      <c r="J1199" s="119" t="s">
        <v>443</v>
      </c>
      <c r="K1199" s="55"/>
      <c r="L1199" s="124" t="s">
        <v>441</v>
      </c>
      <c r="M1199" s="125" t="e">
        <v>#N/A</v>
      </c>
      <c r="N1199" s="132" t="b">
        <v>0</v>
      </c>
      <c r="O1199" s="123"/>
    </row>
    <row r="1200" hidden="1" spans="2:15">
      <c r="B1200" s="89" t="s">
        <v>1555</v>
      </c>
      <c r="C1200" s="90"/>
      <c r="D1200" s="98"/>
      <c r="E1200" s="91" t="b">
        <v>0</v>
      </c>
      <c r="F1200" s="92" t="s">
        <v>443</v>
      </c>
      <c r="G1200" s="93" t="s">
        <v>443</v>
      </c>
      <c r="H1200" s="94" t="s">
        <v>443</v>
      </c>
      <c r="I1200" s="94" t="s">
        <v>443</v>
      </c>
      <c r="J1200" s="119" t="s">
        <v>443</v>
      </c>
      <c r="K1200" s="55"/>
      <c r="L1200" s="124" t="s">
        <v>441</v>
      </c>
      <c r="M1200" s="125" t="e">
        <v>#N/A</v>
      </c>
      <c r="N1200" s="132" t="b">
        <v>0</v>
      </c>
      <c r="O1200" s="123"/>
    </row>
    <row r="1201" hidden="1" spans="2:15">
      <c r="B1201" s="89" t="s">
        <v>1556</v>
      </c>
      <c r="C1201" s="90"/>
      <c r="D1201" s="98"/>
      <c r="E1201" s="91" t="b">
        <v>0</v>
      </c>
      <c r="F1201" s="92" t="s">
        <v>443</v>
      </c>
      <c r="G1201" s="93" t="s">
        <v>443</v>
      </c>
      <c r="H1201" s="94" t="s">
        <v>443</v>
      </c>
      <c r="I1201" s="94" t="s">
        <v>443</v>
      </c>
      <c r="J1201" s="119" t="s">
        <v>443</v>
      </c>
      <c r="K1201" s="55"/>
      <c r="L1201" s="124" t="s">
        <v>441</v>
      </c>
      <c r="M1201" s="125" t="e">
        <v>#N/A</v>
      </c>
      <c r="N1201" s="132" t="b">
        <v>0</v>
      </c>
      <c r="O1201" s="123"/>
    </row>
    <row r="1202" hidden="1" spans="2:15">
      <c r="B1202" s="89" t="s">
        <v>1557</v>
      </c>
      <c r="C1202" s="90"/>
      <c r="D1202" s="98"/>
      <c r="E1202" s="91" t="b">
        <v>0</v>
      </c>
      <c r="F1202" s="92" t="s">
        <v>443</v>
      </c>
      <c r="G1202" s="93" t="s">
        <v>443</v>
      </c>
      <c r="H1202" s="94" t="s">
        <v>443</v>
      </c>
      <c r="I1202" s="94" t="s">
        <v>443</v>
      </c>
      <c r="J1202" s="119" t="s">
        <v>443</v>
      </c>
      <c r="K1202" s="55"/>
      <c r="L1202" s="124" t="s">
        <v>441</v>
      </c>
      <c r="M1202" s="125" t="e">
        <v>#N/A</v>
      </c>
      <c r="N1202" s="132" t="b">
        <v>0</v>
      </c>
      <c r="O1202" s="123"/>
    </row>
    <row r="1203" hidden="1" spans="2:15">
      <c r="B1203" s="89" t="s">
        <v>1558</v>
      </c>
      <c r="C1203" s="90"/>
      <c r="D1203" s="98"/>
      <c r="E1203" s="91" t="b">
        <v>0</v>
      </c>
      <c r="F1203" s="92" t="s">
        <v>443</v>
      </c>
      <c r="G1203" s="93" t="s">
        <v>443</v>
      </c>
      <c r="H1203" s="94" t="s">
        <v>443</v>
      </c>
      <c r="I1203" s="94" t="s">
        <v>443</v>
      </c>
      <c r="J1203" s="119" t="s">
        <v>443</v>
      </c>
      <c r="K1203" s="55"/>
      <c r="L1203" s="124" t="s">
        <v>441</v>
      </c>
      <c r="M1203" s="125" t="e">
        <v>#N/A</v>
      </c>
      <c r="N1203" s="132" t="b">
        <v>0</v>
      </c>
      <c r="O1203" s="123"/>
    </row>
    <row r="1204" hidden="1" spans="2:15">
      <c r="B1204" s="89" t="s">
        <v>1559</v>
      </c>
      <c r="C1204" s="90"/>
      <c r="D1204" s="98"/>
      <c r="E1204" s="91" t="b">
        <v>0</v>
      </c>
      <c r="F1204" s="92" t="s">
        <v>443</v>
      </c>
      <c r="G1204" s="93" t="s">
        <v>443</v>
      </c>
      <c r="H1204" s="94" t="s">
        <v>443</v>
      </c>
      <c r="I1204" s="94" t="s">
        <v>443</v>
      </c>
      <c r="J1204" s="119" t="s">
        <v>443</v>
      </c>
      <c r="K1204" s="55"/>
      <c r="L1204" s="124" t="s">
        <v>441</v>
      </c>
      <c r="M1204" s="125" t="e">
        <v>#N/A</v>
      </c>
      <c r="N1204" s="132" t="b">
        <v>0</v>
      </c>
      <c r="O1204" s="123"/>
    </row>
    <row r="1205" hidden="1" spans="2:15">
      <c r="B1205" s="89" t="s">
        <v>1560</v>
      </c>
      <c r="C1205" s="90"/>
      <c r="D1205" s="98"/>
      <c r="E1205" s="91" t="b">
        <v>0</v>
      </c>
      <c r="F1205" s="92" t="s">
        <v>443</v>
      </c>
      <c r="G1205" s="93" t="s">
        <v>443</v>
      </c>
      <c r="H1205" s="94" t="s">
        <v>443</v>
      </c>
      <c r="I1205" s="94" t="s">
        <v>443</v>
      </c>
      <c r="J1205" s="119" t="s">
        <v>443</v>
      </c>
      <c r="K1205" s="55"/>
      <c r="L1205" s="124" t="s">
        <v>441</v>
      </c>
      <c r="M1205" s="125" t="e">
        <v>#N/A</v>
      </c>
      <c r="N1205" s="132" t="b">
        <v>0</v>
      </c>
      <c r="O1205" s="123"/>
    </row>
    <row r="1206" hidden="1" spans="2:15">
      <c r="B1206" s="89" t="s">
        <v>1561</v>
      </c>
      <c r="C1206" s="90"/>
      <c r="D1206" s="98"/>
      <c r="E1206" s="91" t="b">
        <v>0</v>
      </c>
      <c r="F1206" s="92" t="s">
        <v>443</v>
      </c>
      <c r="G1206" s="93" t="s">
        <v>443</v>
      </c>
      <c r="H1206" s="94" t="s">
        <v>443</v>
      </c>
      <c r="I1206" s="94" t="s">
        <v>443</v>
      </c>
      <c r="J1206" s="119" t="s">
        <v>443</v>
      </c>
      <c r="K1206" s="55"/>
      <c r="L1206" s="124" t="s">
        <v>441</v>
      </c>
      <c r="M1206" s="125" t="e">
        <v>#N/A</v>
      </c>
      <c r="N1206" s="132" t="b">
        <v>0</v>
      </c>
      <c r="O1206" s="123"/>
    </row>
    <row r="1207" hidden="1" spans="2:15">
      <c r="B1207" s="89" t="s">
        <v>1562</v>
      </c>
      <c r="C1207" s="90"/>
      <c r="D1207" s="98"/>
      <c r="E1207" s="91" t="b">
        <v>0</v>
      </c>
      <c r="F1207" s="92" t="s">
        <v>443</v>
      </c>
      <c r="G1207" s="93" t="s">
        <v>443</v>
      </c>
      <c r="H1207" s="94" t="s">
        <v>443</v>
      </c>
      <c r="I1207" s="94" t="s">
        <v>443</v>
      </c>
      <c r="J1207" s="119" t="s">
        <v>443</v>
      </c>
      <c r="K1207" s="55"/>
      <c r="L1207" s="124" t="s">
        <v>441</v>
      </c>
      <c r="M1207" s="125" t="e">
        <v>#N/A</v>
      </c>
      <c r="N1207" s="132" t="b">
        <v>0</v>
      </c>
      <c r="O1207" s="123"/>
    </row>
    <row r="1208" hidden="1" spans="2:15">
      <c r="B1208" s="89" t="s">
        <v>1563</v>
      </c>
      <c r="C1208" s="90"/>
      <c r="D1208" s="98"/>
      <c r="E1208" s="91" t="b">
        <v>0</v>
      </c>
      <c r="F1208" s="92" t="s">
        <v>443</v>
      </c>
      <c r="G1208" s="93" t="s">
        <v>443</v>
      </c>
      <c r="H1208" s="94" t="s">
        <v>443</v>
      </c>
      <c r="I1208" s="94" t="s">
        <v>443</v>
      </c>
      <c r="J1208" s="119" t="s">
        <v>443</v>
      </c>
      <c r="K1208" s="55"/>
      <c r="L1208" s="124" t="s">
        <v>441</v>
      </c>
      <c r="M1208" s="125" t="e">
        <v>#N/A</v>
      </c>
      <c r="N1208" s="132" t="b">
        <v>0</v>
      </c>
      <c r="O1208" s="123"/>
    </row>
    <row r="1209" hidden="1" spans="2:15">
      <c r="B1209" s="89" t="s">
        <v>1564</v>
      </c>
      <c r="C1209" s="90"/>
      <c r="D1209" s="98"/>
      <c r="E1209" s="91" t="b">
        <v>0</v>
      </c>
      <c r="F1209" s="92" t="s">
        <v>443</v>
      </c>
      <c r="G1209" s="93" t="s">
        <v>443</v>
      </c>
      <c r="H1209" s="94" t="s">
        <v>443</v>
      </c>
      <c r="I1209" s="94" t="s">
        <v>443</v>
      </c>
      <c r="J1209" s="119" t="s">
        <v>443</v>
      </c>
      <c r="K1209" s="55"/>
      <c r="L1209" s="124" t="s">
        <v>441</v>
      </c>
      <c r="M1209" s="125" t="e">
        <v>#N/A</v>
      </c>
      <c r="N1209" s="132" t="b">
        <v>0</v>
      </c>
      <c r="O1209" s="123"/>
    </row>
    <row r="1210" hidden="1" spans="2:15">
      <c r="B1210" s="89" t="s">
        <v>1565</v>
      </c>
      <c r="C1210" s="90"/>
      <c r="D1210" s="98"/>
      <c r="E1210" s="91" t="b">
        <v>0</v>
      </c>
      <c r="F1210" s="92" t="s">
        <v>443</v>
      </c>
      <c r="G1210" s="93" t="s">
        <v>443</v>
      </c>
      <c r="H1210" s="94" t="s">
        <v>443</v>
      </c>
      <c r="I1210" s="94" t="s">
        <v>443</v>
      </c>
      <c r="J1210" s="119" t="s">
        <v>443</v>
      </c>
      <c r="K1210" s="55"/>
      <c r="L1210" s="124" t="s">
        <v>441</v>
      </c>
      <c r="M1210" s="125" t="e">
        <v>#N/A</v>
      </c>
      <c r="N1210" s="132" t="b">
        <v>0</v>
      </c>
      <c r="O1210" s="123"/>
    </row>
    <row r="1211" hidden="1" spans="2:15">
      <c r="B1211" s="89" t="s">
        <v>1566</v>
      </c>
      <c r="C1211" s="90"/>
      <c r="D1211" s="98"/>
      <c r="E1211" s="91" t="b">
        <v>0</v>
      </c>
      <c r="F1211" s="92" t="s">
        <v>443</v>
      </c>
      <c r="G1211" s="93" t="s">
        <v>443</v>
      </c>
      <c r="H1211" s="94" t="s">
        <v>443</v>
      </c>
      <c r="I1211" s="94" t="s">
        <v>443</v>
      </c>
      <c r="J1211" s="119" t="s">
        <v>443</v>
      </c>
      <c r="K1211" s="55"/>
      <c r="L1211" s="124" t="s">
        <v>441</v>
      </c>
      <c r="M1211" s="125" t="e">
        <v>#N/A</v>
      </c>
      <c r="N1211" s="132" t="b">
        <v>0</v>
      </c>
      <c r="O1211" s="123"/>
    </row>
    <row r="1212" hidden="1" spans="2:15">
      <c r="B1212" s="89" t="s">
        <v>1567</v>
      </c>
      <c r="C1212" s="90"/>
      <c r="D1212" s="98"/>
      <c r="E1212" s="91" t="b">
        <v>0</v>
      </c>
      <c r="F1212" s="92" t="s">
        <v>443</v>
      </c>
      <c r="G1212" s="93" t="s">
        <v>443</v>
      </c>
      <c r="H1212" s="94" t="s">
        <v>443</v>
      </c>
      <c r="I1212" s="94" t="s">
        <v>443</v>
      </c>
      <c r="J1212" s="119" t="s">
        <v>443</v>
      </c>
      <c r="K1212" s="55"/>
      <c r="L1212" s="124" t="s">
        <v>441</v>
      </c>
      <c r="M1212" s="125" t="e">
        <v>#N/A</v>
      </c>
      <c r="N1212" s="132" t="b">
        <v>0</v>
      </c>
      <c r="O1212" s="123"/>
    </row>
    <row r="1213" hidden="1" spans="2:15">
      <c r="B1213" s="89" t="s">
        <v>1568</v>
      </c>
      <c r="C1213" s="90"/>
      <c r="D1213" s="98"/>
      <c r="E1213" s="91" t="b">
        <v>0</v>
      </c>
      <c r="F1213" s="92" t="s">
        <v>443</v>
      </c>
      <c r="G1213" s="93" t="s">
        <v>443</v>
      </c>
      <c r="H1213" s="94" t="s">
        <v>443</v>
      </c>
      <c r="I1213" s="94" t="s">
        <v>443</v>
      </c>
      <c r="J1213" s="119" t="s">
        <v>443</v>
      </c>
      <c r="K1213" s="55"/>
      <c r="L1213" s="124" t="s">
        <v>441</v>
      </c>
      <c r="M1213" s="125" t="e">
        <v>#N/A</v>
      </c>
      <c r="N1213" s="132" t="b">
        <v>0</v>
      </c>
      <c r="O1213" s="123"/>
    </row>
    <row r="1214" hidden="1" spans="2:15">
      <c r="B1214" s="89" t="s">
        <v>1569</v>
      </c>
      <c r="C1214" s="90"/>
      <c r="D1214" s="98"/>
      <c r="E1214" s="91" t="b">
        <v>0</v>
      </c>
      <c r="F1214" s="92" t="s">
        <v>443</v>
      </c>
      <c r="G1214" s="93" t="s">
        <v>443</v>
      </c>
      <c r="H1214" s="94" t="s">
        <v>443</v>
      </c>
      <c r="I1214" s="94" t="s">
        <v>443</v>
      </c>
      <c r="J1214" s="119" t="s">
        <v>443</v>
      </c>
      <c r="K1214" s="55"/>
      <c r="L1214" s="124" t="s">
        <v>441</v>
      </c>
      <c r="M1214" s="125" t="e">
        <v>#N/A</v>
      </c>
      <c r="N1214" s="132" t="b">
        <v>0</v>
      </c>
      <c r="O1214" s="123"/>
    </row>
    <row r="1215" hidden="1" spans="2:15">
      <c r="B1215" s="89" t="s">
        <v>1570</v>
      </c>
      <c r="C1215" s="90"/>
      <c r="D1215" s="98"/>
      <c r="E1215" s="91" t="b">
        <v>0</v>
      </c>
      <c r="F1215" s="92" t="s">
        <v>443</v>
      </c>
      <c r="G1215" s="93" t="s">
        <v>443</v>
      </c>
      <c r="H1215" s="94" t="s">
        <v>443</v>
      </c>
      <c r="I1215" s="94" t="s">
        <v>443</v>
      </c>
      <c r="J1215" s="119" t="s">
        <v>443</v>
      </c>
      <c r="K1215" s="55"/>
      <c r="L1215" s="124" t="s">
        <v>441</v>
      </c>
      <c r="M1215" s="125" t="e">
        <v>#N/A</v>
      </c>
      <c r="N1215" s="132" t="b">
        <v>0</v>
      </c>
      <c r="O1215" s="123"/>
    </row>
    <row r="1216" hidden="1" spans="2:15">
      <c r="B1216" s="89" t="s">
        <v>1571</v>
      </c>
      <c r="C1216" s="90"/>
      <c r="D1216" s="98"/>
      <c r="E1216" s="91" t="b">
        <v>0</v>
      </c>
      <c r="F1216" s="92" t="s">
        <v>443</v>
      </c>
      <c r="G1216" s="93" t="s">
        <v>443</v>
      </c>
      <c r="H1216" s="94" t="s">
        <v>443</v>
      </c>
      <c r="I1216" s="94" t="s">
        <v>443</v>
      </c>
      <c r="J1216" s="119" t="s">
        <v>443</v>
      </c>
      <c r="K1216" s="55"/>
      <c r="L1216" s="124" t="s">
        <v>441</v>
      </c>
      <c r="M1216" s="125" t="e">
        <v>#N/A</v>
      </c>
      <c r="N1216" s="132" t="b">
        <v>0</v>
      </c>
      <c r="O1216" s="123"/>
    </row>
    <row r="1217" hidden="1" spans="2:15">
      <c r="B1217" s="89" t="s">
        <v>1572</v>
      </c>
      <c r="C1217" s="90"/>
      <c r="D1217" s="98"/>
      <c r="E1217" s="91" t="b">
        <v>0</v>
      </c>
      <c r="F1217" s="92" t="s">
        <v>443</v>
      </c>
      <c r="G1217" s="93" t="s">
        <v>443</v>
      </c>
      <c r="H1217" s="94" t="s">
        <v>443</v>
      </c>
      <c r="I1217" s="94" t="s">
        <v>443</v>
      </c>
      <c r="J1217" s="119" t="s">
        <v>443</v>
      </c>
      <c r="K1217" s="55"/>
      <c r="L1217" s="124" t="s">
        <v>441</v>
      </c>
      <c r="M1217" s="125" t="e">
        <v>#N/A</v>
      </c>
      <c r="N1217" s="132" t="b">
        <v>0</v>
      </c>
      <c r="O1217" s="123"/>
    </row>
    <row r="1218" hidden="1" spans="2:15">
      <c r="B1218" s="89" t="s">
        <v>1573</v>
      </c>
      <c r="C1218" s="90"/>
      <c r="D1218" s="98"/>
      <c r="E1218" s="91" t="b">
        <v>0</v>
      </c>
      <c r="F1218" s="92" t="s">
        <v>443</v>
      </c>
      <c r="G1218" s="93" t="s">
        <v>443</v>
      </c>
      <c r="H1218" s="94" t="s">
        <v>443</v>
      </c>
      <c r="I1218" s="94" t="s">
        <v>443</v>
      </c>
      <c r="J1218" s="119" t="s">
        <v>443</v>
      </c>
      <c r="K1218" s="55"/>
      <c r="L1218" s="124" t="s">
        <v>441</v>
      </c>
      <c r="M1218" s="125" t="e">
        <v>#N/A</v>
      </c>
      <c r="N1218" s="132" t="b">
        <v>0</v>
      </c>
      <c r="O1218" s="123"/>
    </row>
    <row r="1219" hidden="1" spans="2:15">
      <c r="B1219" s="89" t="s">
        <v>1574</v>
      </c>
      <c r="C1219" s="90"/>
      <c r="D1219" s="98"/>
      <c r="E1219" s="91" t="b">
        <v>0</v>
      </c>
      <c r="F1219" s="92" t="s">
        <v>443</v>
      </c>
      <c r="G1219" s="93" t="s">
        <v>443</v>
      </c>
      <c r="H1219" s="94" t="s">
        <v>443</v>
      </c>
      <c r="I1219" s="94" t="s">
        <v>443</v>
      </c>
      <c r="J1219" s="119" t="s">
        <v>443</v>
      </c>
      <c r="K1219" s="55"/>
      <c r="L1219" s="124" t="s">
        <v>441</v>
      </c>
      <c r="M1219" s="125" t="e">
        <v>#N/A</v>
      </c>
      <c r="N1219" s="132" t="b">
        <v>0</v>
      </c>
      <c r="O1219" s="123"/>
    </row>
    <row r="1220" hidden="1" spans="2:15">
      <c r="B1220" s="89" t="s">
        <v>1575</v>
      </c>
      <c r="C1220" s="90"/>
      <c r="D1220" s="98"/>
      <c r="E1220" s="91" t="b">
        <v>0</v>
      </c>
      <c r="F1220" s="92" t="s">
        <v>443</v>
      </c>
      <c r="G1220" s="93" t="s">
        <v>443</v>
      </c>
      <c r="H1220" s="94" t="s">
        <v>443</v>
      </c>
      <c r="I1220" s="94" t="s">
        <v>443</v>
      </c>
      <c r="J1220" s="119" t="s">
        <v>443</v>
      </c>
      <c r="K1220" s="55"/>
      <c r="L1220" s="124" t="s">
        <v>441</v>
      </c>
      <c r="M1220" s="125" t="e">
        <v>#N/A</v>
      </c>
      <c r="N1220" s="132" t="b">
        <v>0</v>
      </c>
      <c r="O1220" s="123"/>
    </row>
    <row r="1221" hidden="1" spans="2:15">
      <c r="B1221" s="89" t="s">
        <v>1576</v>
      </c>
      <c r="C1221" s="90"/>
      <c r="D1221" s="98"/>
      <c r="E1221" s="91" t="b">
        <v>0</v>
      </c>
      <c r="F1221" s="92" t="s">
        <v>443</v>
      </c>
      <c r="G1221" s="93" t="s">
        <v>443</v>
      </c>
      <c r="H1221" s="94" t="s">
        <v>443</v>
      </c>
      <c r="I1221" s="94" t="s">
        <v>443</v>
      </c>
      <c r="J1221" s="119" t="s">
        <v>443</v>
      </c>
      <c r="K1221" s="55"/>
      <c r="L1221" s="124" t="s">
        <v>441</v>
      </c>
      <c r="M1221" s="125" t="e">
        <v>#N/A</v>
      </c>
      <c r="N1221" s="132" t="b">
        <v>0</v>
      </c>
      <c r="O1221" s="123"/>
    </row>
    <row r="1222" hidden="1" spans="2:15">
      <c r="B1222" s="89" t="s">
        <v>1577</v>
      </c>
      <c r="C1222" s="90"/>
      <c r="D1222" s="98"/>
      <c r="E1222" s="91" t="b">
        <v>0</v>
      </c>
      <c r="F1222" s="92" t="s">
        <v>443</v>
      </c>
      <c r="G1222" s="93" t="s">
        <v>443</v>
      </c>
      <c r="H1222" s="94" t="s">
        <v>443</v>
      </c>
      <c r="I1222" s="94" t="s">
        <v>443</v>
      </c>
      <c r="J1222" s="119" t="s">
        <v>443</v>
      </c>
      <c r="K1222" s="55"/>
      <c r="L1222" s="124" t="s">
        <v>441</v>
      </c>
      <c r="M1222" s="125" t="e">
        <v>#N/A</v>
      </c>
      <c r="N1222" s="132" t="b">
        <v>0</v>
      </c>
      <c r="O1222" s="123"/>
    </row>
    <row r="1223" hidden="1" spans="2:15">
      <c r="B1223" s="89" t="s">
        <v>1578</v>
      </c>
      <c r="C1223" s="90"/>
      <c r="D1223" s="98"/>
      <c r="E1223" s="91" t="b">
        <v>0</v>
      </c>
      <c r="F1223" s="92" t="s">
        <v>443</v>
      </c>
      <c r="G1223" s="93" t="s">
        <v>443</v>
      </c>
      <c r="H1223" s="94" t="s">
        <v>443</v>
      </c>
      <c r="I1223" s="94" t="s">
        <v>443</v>
      </c>
      <c r="J1223" s="119" t="s">
        <v>443</v>
      </c>
      <c r="K1223" s="55"/>
      <c r="L1223" s="124" t="s">
        <v>441</v>
      </c>
      <c r="M1223" s="125" t="e">
        <v>#N/A</v>
      </c>
      <c r="N1223" s="132" t="b">
        <v>0</v>
      </c>
      <c r="O1223" s="123"/>
    </row>
    <row r="1224" hidden="1" spans="2:15">
      <c r="B1224" s="89" t="s">
        <v>1579</v>
      </c>
      <c r="C1224" s="90"/>
      <c r="D1224" s="98"/>
      <c r="E1224" s="91" t="b">
        <v>0</v>
      </c>
      <c r="F1224" s="92" t="s">
        <v>443</v>
      </c>
      <c r="G1224" s="93" t="s">
        <v>443</v>
      </c>
      <c r="H1224" s="94" t="s">
        <v>443</v>
      </c>
      <c r="I1224" s="94" t="s">
        <v>443</v>
      </c>
      <c r="J1224" s="119" t="s">
        <v>443</v>
      </c>
      <c r="K1224" s="55"/>
      <c r="L1224" s="124" t="s">
        <v>441</v>
      </c>
      <c r="M1224" s="125" t="e">
        <v>#N/A</v>
      </c>
      <c r="N1224" s="132" t="b">
        <v>0</v>
      </c>
      <c r="O1224" s="123"/>
    </row>
    <row r="1225" hidden="1" spans="2:15">
      <c r="B1225" s="89" t="s">
        <v>1580</v>
      </c>
      <c r="C1225" s="90"/>
      <c r="D1225" s="98"/>
      <c r="E1225" s="91" t="b">
        <v>0</v>
      </c>
      <c r="F1225" s="92" t="s">
        <v>443</v>
      </c>
      <c r="G1225" s="93" t="s">
        <v>443</v>
      </c>
      <c r="H1225" s="94" t="s">
        <v>443</v>
      </c>
      <c r="I1225" s="94" t="s">
        <v>443</v>
      </c>
      <c r="J1225" s="119" t="s">
        <v>443</v>
      </c>
      <c r="K1225" s="55"/>
      <c r="L1225" s="124" t="s">
        <v>441</v>
      </c>
      <c r="M1225" s="125" t="e">
        <v>#N/A</v>
      </c>
      <c r="N1225" s="132" t="b">
        <v>0</v>
      </c>
      <c r="O1225" s="123"/>
    </row>
    <row r="1226" hidden="1" spans="2:15">
      <c r="B1226" s="126"/>
      <c r="C1226" s="127"/>
      <c r="D1226" s="128"/>
      <c r="E1226" s="127"/>
      <c r="F1226" s="127"/>
      <c r="G1226" s="127"/>
      <c r="H1226" s="127"/>
      <c r="I1226" s="127"/>
      <c r="J1226" s="129"/>
      <c r="K1226" s="55"/>
      <c r="L1226" s="130"/>
      <c r="M1226" s="131"/>
      <c r="N1226" s="132"/>
      <c r="O1226" s="133"/>
    </row>
    <row r="1227" hidden="1" spans="2:15">
      <c r="B1227" s="86">
        <v>13</v>
      </c>
      <c r="C1227" s="87"/>
      <c r="D1227" s="88"/>
      <c r="E1227" s="88"/>
      <c r="F1227" s="88"/>
      <c r="G1227" s="88"/>
      <c r="H1227" s="88"/>
      <c r="I1227" s="88"/>
      <c r="J1227" s="118">
        <v>0</v>
      </c>
      <c r="K1227" s="55"/>
      <c r="L1227" s="130"/>
      <c r="M1227" s="131"/>
      <c r="N1227" s="132"/>
      <c r="O1227" s="133"/>
    </row>
    <row r="1228" hidden="1" spans="2:15">
      <c r="B1228" s="89" t="s">
        <v>1581</v>
      </c>
      <c r="C1228" s="90"/>
      <c r="D1228" s="98"/>
      <c r="E1228" s="91" t="b">
        <v>0</v>
      </c>
      <c r="F1228" s="92" t="s">
        <v>443</v>
      </c>
      <c r="G1228" s="93" t="s">
        <v>443</v>
      </c>
      <c r="H1228" s="94" t="s">
        <v>443</v>
      </c>
      <c r="I1228" s="94" t="s">
        <v>443</v>
      </c>
      <c r="J1228" s="119" t="s">
        <v>443</v>
      </c>
      <c r="K1228" s="55"/>
      <c r="L1228" s="124" t="s">
        <v>441</v>
      </c>
      <c r="M1228" s="125" t="e">
        <v>#N/A</v>
      </c>
      <c r="N1228" s="132" t="b">
        <v>0</v>
      </c>
      <c r="O1228" s="123"/>
    </row>
    <row r="1229" hidden="1" spans="2:15">
      <c r="B1229" s="89" t="s">
        <v>1582</v>
      </c>
      <c r="C1229" s="90"/>
      <c r="D1229" s="98"/>
      <c r="E1229" s="91" t="b">
        <v>0</v>
      </c>
      <c r="F1229" s="92" t="s">
        <v>443</v>
      </c>
      <c r="G1229" s="93" t="s">
        <v>443</v>
      </c>
      <c r="H1229" s="94" t="s">
        <v>443</v>
      </c>
      <c r="I1229" s="94" t="s">
        <v>443</v>
      </c>
      <c r="J1229" s="119" t="s">
        <v>443</v>
      </c>
      <c r="K1229" s="55"/>
      <c r="L1229" s="124" t="s">
        <v>441</v>
      </c>
      <c r="M1229" s="125" t="e">
        <v>#N/A</v>
      </c>
      <c r="N1229" s="132" t="b">
        <v>0</v>
      </c>
      <c r="O1229" s="123"/>
    </row>
    <row r="1230" hidden="1" spans="2:15">
      <c r="B1230" s="89" t="s">
        <v>1583</v>
      </c>
      <c r="C1230" s="90"/>
      <c r="D1230" s="98"/>
      <c r="E1230" s="91" t="b">
        <v>0</v>
      </c>
      <c r="F1230" s="92" t="s">
        <v>443</v>
      </c>
      <c r="G1230" s="93" t="s">
        <v>443</v>
      </c>
      <c r="H1230" s="94" t="s">
        <v>443</v>
      </c>
      <c r="I1230" s="94" t="s">
        <v>443</v>
      </c>
      <c r="J1230" s="119" t="s">
        <v>443</v>
      </c>
      <c r="K1230" s="55"/>
      <c r="L1230" s="124" t="s">
        <v>441</v>
      </c>
      <c r="M1230" s="125" t="e">
        <v>#N/A</v>
      </c>
      <c r="N1230" s="132" t="b">
        <v>0</v>
      </c>
      <c r="O1230" s="123"/>
    </row>
    <row r="1231" hidden="1" spans="2:15">
      <c r="B1231" s="89" t="s">
        <v>1584</v>
      </c>
      <c r="C1231" s="90"/>
      <c r="D1231" s="98"/>
      <c r="E1231" s="91" t="b">
        <v>0</v>
      </c>
      <c r="F1231" s="92" t="s">
        <v>443</v>
      </c>
      <c r="G1231" s="93" t="s">
        <v>443</v>
      </c>
      <c r="H1231" s="94" t="s">
        <v>443</v>
      </c>
      <c r="I1231" s="94" t="s">
        <v>443</v>
      </c>
      <c r="J1231" s="119" t="s">
        <v>443</v>
      </c>
      <c r="K1231" s="55"/>
      <c r="L1231" s="124" t="s">
        <v>441</v>
      </c>
      <c r="M1231" s="125" t="e">
        <v>#N/A</v>
      </c>
      <c r="N1231" s="132" t="b">
        <v>0</v>
      </c>
      <c r="O1231" s="123"/>
    </row>
    <row r="1232" hidden="1" spans="2:15">
      <c r="B1232" s="89" t="s">
        <v>1585</v>
      </c>
      <c r="C1232" s="90"/>
      <c r="D1232" s="98"/>
      <c r="E1232" s="91" t="b">
        <v>0</v>
      </c>
      <c r="F1232" s="92" t="s">
        <v>443</v>
      </c>
      <c r="G1232" s="93" t="s">
        <v>443</v>
      </c>
      <c r="H1232" s="94" t="s">
        <v>443</v>
      </c>
      <c r="I1232" s="94" t="s">
        <v>443</v>
      </c>
      <c r="J1232" s="119" t="s">
        <v>443</v>
      </c>
      <c r="K1232" s="55"/>
      <c r="L1232" s="124" t="s">
        <v>441</v>
      </c>
      <c r="M1232" s="125" t="e">
        <v>#N/A</v>
      </c>
      <c r="N1232" s="132" t="b">
        <v>0</v>
      </c>
      <c r="O1232" s="123"/>
    </row>
    <row r="1233" hidden="1" spans="2:15">
      <c r="B1233" s="89" t="s">
        <v>1586</v>
      </c>
      <c r="C1233" s="90"/>
      <c r="D1233" s="98"/>
      <c r="E1233" s="91" t="b">
        <v>0</v>
      </c>
      <c r="F1233" s="92" t="s">
        <v>443</v>
      </c>
      <c r="G1233" s="93" t="s">
        <v>443</v>
      </c>
      <c r="H1233" s="94" t="s">
        <v>443</v>
      </c>
      <c r="I1233" s="94" t="s">
        <v>443</v>
      </c>
      <c r="J1233" s="119" t="s">
        <v>443</v>
      </c>
      <c r="K1233" s="55"/>
      <c r="L1233" s="124" t="s">
        <v>441</v>
      </c>
      <c r="M1233" s="125" t="e">
        <v>#N/A</v>
      </c>
      <c r="N1233" s="132" t="b">
        <v>0</v>
      </c>
      <c r="O1233" s="123"/>
    </row>
    <row r="1234" hidden="1" spans="2:15">
      <c r="B1234" s="89" t="s">
        <v>1587</v>
      </c>
      <c r="C1234" s="90"/>
      <c r="D1234" s="98"/>
      <c r="E1234" s="91" t="b">
        <v>0</v>
      </c>
      <c r="F1234" s="92" t="s">
        <v>443</v>
      </c>
      <c r="G1234" s="93" t="s">
        <v>443</v>
      </c>
      <c r="H1234" s="94" t="s">
        <v>443</v>
      </c>
      <c r="I1234" s="94" t="s">
        <v>443</v>
      </c>
      <c r="J1234" s="119" t="s">
        <v>443</v>
      </c>
      <c r="K1234" s="55"/>
      <c r="L1234" s="124" t="s">
        <v>441</v>
      </c>
      <c r="M1234" s="125" t="e">
        <v>#N/A</v>
      </c>
      <c r="N1234" s="132" t="b">
        <v>0</v>
      </c>
      <c r="O1234" s="123"/>
    </row>
    <row r="1235" hidden="1" spans="2:15">
      <c r="B1235" s="89" t="s">
        <v>1588</v>
      </c>
      <c r="C1235" s="90"/>
      <c r="D1235" s="98"/>
      <c r="E1235" s="91" t="b">
        <v>0</v>
      </c>
      <c r="F1235" s="92" t="s">
        <v>443</v>
      </c>
      <c r="G1235" s="93" t="s">
        <v>443</v>
      </c>
      <c r="H1235" s="94" t="s">
        <v>443</v>
      </c>
      <c r="I1235" s="94" t="s">
        <v>443</v>
      </c>
      <c r="J1235" s="119" t="s">
        <v>443</v>
      </c>
      <c r="K1235" s="55"/>
      <c r="L1235" s="124" t="s">
        <v>441</v>
      </c>
      <c r="M1235" s="125" t="e">
        <v>#N/A</v>
      </c>
      <c r="N1235" s="132" t="b">
        <v>0</v>
      </c>
      <c r="O1235" s="123"/>
    </row>
    <row r="1236" hidden="1" spans="2:15">
      <c r="B1236" s="89" t="s">
        <v>1589</v>
      </c>
      <c r="C1236" s="90"/>
      <c r="D1236" s="98"/>
      <c r="E1236" s="91" t="b">
        <v>0</v>
      </c>
      <c r="F1236" s="92" t="s">
        <v>443</v>
      </c>
      <c r="G1236" s="93" t="s">
        <v>443</v>
      </c>
      <c r="H1236" s="94" t="s">
        <v>443</v>
      </c>
      <c r="I1236" s="94" t="s">
        <v>443</v>
      </c>
      <c r="J1236" s="119" t="s">
        <v>443</v>
      </c>
      <c r="K1236" s="55"/>
      <c r="L1236" s="124" t="s">
        <v>441</v>
      </c>
      <c r="M1236" s="125" t="e">
        <v>#N/A</v>
      </c>
      <c r="N1236" s="132" t="b">
        <v>0</v>
      </c>
      <c r="O1236" s="123"/>
    </row>
    <row r="1237" hidden="1" spans="2:15">
      <c r="B1237" s="89" t="s">
        <v>1590</v>
      </c>
      <c r="C1237" s="90"/>
      <c r="D1237" s="98"/>
      <c r="E1237" s="91" t="b">
        <v>0</v>
      </c>
      <c r="F1237" s="92" t="s">
        <v>443</v>
      </c>
      <c r="G1237" s="93" t="s">
        <v>443</v>
      </c>
      <c r="H1237" s="94" t="s">
        <v>443</v>
      </c>
      <c r="I1237" s="94" t="s">
        <v>443</v>
      </c>
      <c r="J1237" s="119" t="s">
        <v>443</v>
      </c>
      <c r="K1237" s="55"/>
      <c r="L1237" s="124" t="s">
        <v>441</v>
      </c>
      <c r="M1237" s="125" t="e">
        <v>#N/A</v>
      </c>
      <c r="N1237" s="132" t="b">
        <v>0</v>
      </c>
      <c r="O1237" s="123"/>
    </row>
    <row r="1238" hidden="1" spans="2:15">
      <c r="B1238" s="89" t="s">
        <v>1591</v>
      </c>
      <c r="C1238" s="90"/>
      <c r="D1238" s="98"/>
      <c r="E1238" s="91" t="b">
        <v>0</v>
      </c>
      <c r="F1238" s="92" t="s">
        <v>443</v>
      </c>
      <c r="G1238" s="93" t="s">
        <v>443</v>
      </c>
      <c r="H1238" s="94" t="s">
        <v>443</v>
      </c>
      <c r="I1238" s="94" t="s">
        <v>443</v>
      </c>
      <c r="J1238" s="119" t="s">
        <v>443</v>
      </c>
      <c r="K1238" s="55"/>
      <c r="L1238" s="124" t="s">
        <v>441</v>
      </c>
      <c r="M1238" s="125" t="e">
        <v>#N/A</v>
      </c>
      <c r="N1238" s="132" t="b">
        <v>0</v>
      </c>
      <c r="O1238" s="123"/>
    </row>
    <row r="1239" hidden="1" spans="2:15">
      <c r="B1239" s="89" t="s">
        <v>1592</v>
      </c>
      <c r="C1239" s="90"/>
      <c r="D1239" s="98"/>
      <c r="E1239" s="91" t="b">
        <v>0</v>
      </c>
      <c r="F1239" s="92" t="s">
        <v>443</v>
      </c>
      <c r="G1239" s="93" t="s">
        <v>443</v>
      </c>
      <c r="H1239" s="94" t="s">
        <v>443</v>
      </c>
      <c r="I1239" s="94" t="s">
        <v>443</v>
      </c>
      <c r="J1239" s="119" t="s">
        <v>443</v>
      </c>
      <c r="K1239" s="55"/>
      <c r="L1239" s="124" t="s">
        <v>441</v>
      </c>
      <c r="M1239" s="125" t="e">
        <v>#N/A</v>
      </c>
      <c r="N1239" s="132" t="b">
        <v>0</v>
      </c>
      <c r="O1239" s="123"/>
    </row>
    <row r="1240" hidden="1" spans="2:15">
      <c r="B1240" s="89" t="s">
        <v>1593</v>
      </c>
      <c r="C1240" s="90"/>
      <c r="D1240" s="98"/>
      <c r="E1240" s="91" t="b">
        <v>0</v>
      </c>
      <c r="F1240" s="92" t="s">
        <v>443</v>
      </c>
      <c r="G1240" s="93" t="s">
        <v>443</v>
      </c>
      <c r="H1240" s="94" t="s">
        <v>443</v>
      </c>
      <c r="I1240" s="94" t="s">
        <v>443</v>
      </c>
      <c r="J1240" s="119" t="s">
        <v>443</v>
      </c>
      <c r="K1240" s="55"/>
      <c r="L1240" s="124" t="s">
        <v>441</v>
      </c>
      <c r="M1240" s="125" t="e">
        <v>#N/A</v>
      </c>
      <c r="N1240" s="132" t="b">
        <v>0</v>
      </c>
      <c r="O1240" s="123"/>
    </row>
    <row r="1241" hidden="1" spans="2:15">
      <c r="B1241" s="89" t="s">
        <v>1594</v>
      </c>
      <c r="C1241" s="90"/>
      <c r="D1241" s="98"/>
      <c r="E1241" s="91" t="b">
        <v>0</v>
      </c>
      <c r="F1241" s="92" t="s">
        <v>443</v>
      </c>
      <c r="G1241" s="93" t="s">
        <v>443</v>
      </c>
      <c r="H1241" s="94" t="s">
        <v>443</v>
      </c>
      <c r="I1241" s="94" t="s">
        <v>443</v>
      </c>
      <c r="J1241" s="119" t="s">
        <v>443</v>
      </c>
      <c r="K1241" s="55"/>
      <c r="L1241" s="124" t="s">
        <v>441</v>
      </c>
      <c r="M1241" s="125" t="e">
        <v>#N/A</v>
      </c>
      <c r="N1241" s="132" t="b">
        <v>0</v>
      </c>
      <c r="O1241" s="123"/>
    </row>
    <row r="1242" hidden="1" spans="2:15">
      <c r="B1242" s="89" t="s">
        <v>1595</v>
      </c>
      <c r="C1242" s="90"/>
      <c r="D1242" s="98"/>
      <c r="E1242" s="91" t="b">
        <v>0</v>
      </c>
      <c r="F1242" s="92" t="s">
        <v>443</v>
      </c>
      <c r="G1242" s="93" t="s">
        <v>443</v>
      </c>
      <c r="H1242" s="94" t="s">
        <v>443</v>
      </c>
      <c r="I1242" s="94" t="s">
        <v>443</v>
      </c>
      <c r="J1242" s="119" t="s">
        <v>443</v>
      </c>
      <c r="K1242" s="55"/>
      <c r="L1242" s="124" t="s">
        <v>441</v>
      </c>
      <c r="M1242" s="125" t="e">
        <v>#N/A</v>
      </c>
      <c r="N1242" s="132" t="b">
        <v>0</v>
      </c>
      <c r="O1242" s="123"/>
    </row>
    <row r="1243" hidden="1" spans="2:15">
      <c r="B1243" s="89" t="s">
        <v>1596</v>
      </c>
      <c r="C1243" s="90"/>
      <c r="D1243" s="98"/>
      <c r="E1243" s="91" t="b">
        <v>0</v>
      </c>
      <c r="F1243" s="92" t="s">
        <v>443</v>
      </c>
      <c r="G1243" s="93" t="s">
        <v>443</v>
      </c>
      <c r="H1243" s="94" t="s">
        <v>443</v>
      </c>
      <c r="I1243" s="94" t="s">
        <v>443</v>
      </c>
      <c r="J1243" s="119" t="s">
        <v>443</v>
      </c>
      <c r="K1243" s="55"/>
      <c r="L1243" s="124" t="s">
        <v>441</v>
      </c>
      <c r="M1243" s="125" t="e">
        <v>#N/A</v>
      </c>
      <c r="N1243" s="132" t="b">
        <v>0</v>
      </c>
      <c r="O1243" s="123"/>
    </row>
    <row r="1244" hidden="1" spans="2:15">
      <c r="B1244" s="89" t="s">
        <v>1597</v>
      </c>
      <c r="C1244" s="90"/>
      <c r="D1244" s="98"/>
      <c r="E1244" s="91" t="b">
        <v>0</v>
      </c>
      <c r="F1244" s="92" t="s">
        <v>443</v>
      </c>
      <c r="G1244" s="93" t="s">
        <v>443</v>
      </c>
      <c r="H1244" s="94" t="s">
        <v>443</v>
      </c>
      <c r="I1244" s="94" t="s">
        <v>443</v>
      </c>
      <c r="J1244" s="119" t="s">
        <v>443</v>
      </c>
      <c r="K1244" s="55"/>
      <c r="L1244" s="124" t="s">
        <v>441</v>
      </c>
      <c r="M1244" s="125" t="e">
        <v>#N/A</v>
      </c>
      <c r="N1244" s="132" t="b">
        <v>0</v>
      </c>
      <c r="O1244" s="123"/>
    </row>
    <row r="1245" hidden="1" spans="2:15">
      <c r="B1245" s="89" t="s">
        <v>1598</v>
      </c>
      <c r="C1245" s="90"/>
      <c r="D1245" s="98"/>
      <c r="E1245" s="91" t="b">
        <v>0</v>
      </c>
      <c r="F1245" s="92" t="s">
        <v>443</v>
      </c>
      <c r="G1245" s="93" t="s">
        <v>443</v>
      </c>
      <c r="H1245" s="94" t="s">
        <v>443</v>
      </c>
      <c r="I1245" s="94" t="s">
        <v>443</v>
      </c>
      <c r="J1245" s="119" t="s">
        <v>443</v>
      </c>
      <c r="K1245" s="55"/>
      <c r="L1245" s="124" t="s">
        <v>441</v>
      </c>
      <c r="M1245" s="125" t="e">
        <v>#N/A</v>
      </c>
      <c r="N1245" s="132" t="b">
        <v>0</v>
      </c>
      <c r="O1245" s="123"/>
    </row>
    <row r="1246" hidden="1" spans="2:15">
      <c r="B1246" s="89" t="s">
        <v>1599</v>
      </c>
      <c r="C1246" s="90"/>
      <c r="D1246" s="98"/>
      <c r="E1246" s="91" t="b">
        <v>0</v>
      </c>
      <c r="F1246" s="92" t="s">
        <v>443</v>
      </c>
      <c r="G1246" s="93" t="s">
        <v>443</v>
      </c>
      <c r="H1246" s="94" t="s">
        <v>443</v>
      </c>
      <c r="I1246" s="94" t="s">
        <v>443</v>
      </c>
      <c r="J1246" s="119" t="s">
        <v>443</v>
      </c>
      <c r="K1246" s="55"/>
      <c r="L1246" s="124" t="s">
        <v>441</v>
      </c>
      <c r="M1246" s="125" t="e">
        <v>#N/A</v>
      </c>
      <c r="N1246" s="132" t="b">
        <v>0</v>
      </c>
      <c r="O1246" s="123"/>
    </row>
    <row r="1247" hidden="1" spans="2:15">
      <c r="B1247" s="89" t="s">
        <v>1600</v>
      </c>
      <c r="C1247" s="90"/>
      <c r="D1247" s="98"/>
      <c r="E1247" s="91" t="b">
        <v>0</v>
      </c>
      <c r="F1247" s="92" t="s">
        <v>443</v>
      </c>
      <c r="G1247" s="93" t="s">
        <v>443</v>
      </c>
      <c r="H1247" s="94" t="s">
        <v>443</v>
      </c>
      <c r="I1247" s="94" t="s">
        <v>443</v>
      </c>
      <c r="J1247" s="119" t="s">
        <v>443</v>
      </c>
      <c r="K1247" s="55"/>
      <c r="L1247" s="124" t="s">
        <v>441</v>
      </c>
      <c r="M1247" s="125" t="e">
        <v>#N/A</v>
      </c>
      <c r="N1247" s="132" t="b">
        <v>0</v>
      </c>
      <c r="O1247" s="123"/>
    </row>
    <row r="1248" hidden="1" spans="2:15">
      <c r="B1248" s="89" t="s">
        <v>1601</v>
      </c>
      <c r="C1248" s="90"/>
      <c r="D1248" s="98"/>
      <c r="E1248" s="91" t="b">
        <v>0</v>
      </c>
      <c r="F1248" s="92" t="s">
        <v>443</v>
      </c>
      <c r="G1248" s="93" t="s">
        <v>443</v>
      </c>
      <c r="H1248" s="94" t="s">
        <v>443</v>
      </c>
      <c r="I1248" s="94" t="s">
        <v>443</v>
      </c>
      <c r="J1248" s="119" t="s">
        <v>443</v>
      </c>
      <c r="K1248" s="55"/>
      <c r="L1248" s="124" t="s">
        <v>441</v>
      </c>
      <c r="M1248" s="125" t="e">
        <v>#N/A</v>
      </c>
      <c r="N1248" s="132" t="b">
        <v>0</v>
      </c>
      <c r="O1248" s="123"/>
    </row>
    <row r="1249" hidden="1" spans="2:15">
      <c r="B1249" s="89" t="s">
        <v>1602</v>
      </c>
      <c r="C1249" s="90"/>
      <c r="D1249" s="98"/>
      <c r="E1249" s="91" t="b">
        <v>0</v>
      </c>
      <c r="F1249" s="92" t="s">
        <v>443</v>
      </c>
      <c r="G1249" s="93" t="s">
        <v>443</v>
      </c>
      <c r="H1249" s="94" t="s">
        <v>443</v>
      </c>
      <c r="I1249" s="94" t="s">
        <v>443</v>
      </c>
      <c r="J1249" s="119" t="s">
        <v>443</v>
      </c>
      <c r="K1249" s="55"/>
      <c r="L1249" s="124" t="s">
        <v>441</v>
      </c>
      <c r="M1249" s="125" t="e">
        <v>#N/A</v>
      </c>
      <c r="N1249" s="132" t="b">
        <v>0</v>
      </c>
      <c r="O1249" s="123"/>
    </row>
    <row r="1250" hidden="1" spans="2:15">
      <c r="B1250" s="89" t="s">
        <v>1603</v>
      </c>
      <c r="C1250" s="90"/>
      <c r="D1250" s="98"/>
      <c r="E1250" s="91" t="b">
        <v>0</v>
      </c>
      <c r="F1250" s="92" t="s">
        <v>443</v>
      </c>
      <c r="G1250" s="93" t="s">
        <v>443</v>
      </c>
      <c r="H1250" s="94" t="s">
        <v>443</v>
      </c>
      <c r="I1250" s="94" t="s">
        <v>443</v>
      </c>
      <c r="J1250" s="119" t="s">
        <v>443</v>
      </c>
      <c r="K1250" s="55"/>
      <c r="L1250" s="124" t="s">
        <v>441</v>
      </c>
      <c r="M1250" s="125" t="e">
        <v>#N/A</v>
      </c>
      <c r="N1250" s="132" t="b">
        <v>0</v>
      </c>
      <c r="O1250" s="123"/>
    </row>
    <row r="1251" hidden="1" spans="2:15">
      <c r="B1251" s="89" t="s">
        <v>1604</v>
      </c>
      <c r="C1251" s="90"/>
      <c r="D1251" s="98"/>
      <c r="E1251" s="91" t="b">
        <v>0</v>
      </c>
      <c r="F1251" s="92" t="s">
        <v>443</v>
      </c>
      <c r="G1251" s="93" t="s">
        <v>443</v>
      </c>
      <c r="H1251" s="94" t="s">
        <v>443</v>
      </c>
      <c r="I1251" s="94" t="s">
        <v>443</v>
      </c>
      <c r="J1251" s="119" t="s">
        <v>443</v>
      </c>
      <c r="K1251" s="55"/>
      <c r="L1251" s="124" t="s">
        <v>441</v>
      </c>
      <c r="M1251" s="125" t="e">
        <v>#N/A</v>
      </c>
      <c r="N1251" s="132" t="b">
        <v>0</v>
      </c>
      <c r="O1251" s="123"/>
    </row>
    <row r="1252" hidden="1" spans="2:15">
      <c r="B1252" s="89" t="s">
        <v>1605</v>
      </c>
      <c r="C1252" s="90"/>
      <c r="D1252" s="98"/>
      <c r="E1252" s="91" t="b">
        <v>0</v>
      </c>
      <c r="F1252" s="92" t="s">
        <v>443</v>
      </c>
      <c r="G1252" s="93" t="s">
        <v>443</v>
      </c>
      <c r="H1252" s="94" t="s">
        <v>443</v>
      </c>
      <c r="I1252" s="94" t="s">
        <v>443</v>
      </c>
      <c r="J1252" s="119" t="s">
        <v>443</v>
      </c>
      <c r="K1252" s="55"/>
      <c r="L1252" s="124" t="s">
        <v>441</v>
      </c>
      <c r="M1252" s="125" t="e">
        <v>#N/A</v>
      </c>
      <c r="N1252" s="132" t="b">
        <v>0</v>
      </c>
      <c r="O1252" s="123"/>
    </row>
    <row r="1253" hidden="1" spans="2:15">
      <c r="B1253" s="89" t="s">
        <v>1606</v>
      </c>
      <c r="C1253" s="90"/>
      <c r="D1253" s="98"/>
      <c r="E1253" s="91" t="b">
        <v>0</v>
      </c>
      <c r="F1253" s="92" t="s">
        <v>443</v>
      </c>
      <c r="G1253" s="93" t="s">
        <v>443</v>
      </c>
      <c r="H1253" s="94" t="s">
        <v>443</v>
      </c>
      <c r="I1253" s="94" t="s">
        <v>443</v>
      </c>
      <c r="J1253" s="119" t="s">
        <v>443</v>
      </c>
      <c r="K1253" s="55"/>
      <c r="L1253" s="124" t="s">
        <v>441</v>
      </c>
      <c r="M1253" s="125" t="e">
        <v>#N/A</v>
      </c>
      <c r="N1253" s="132" t="b">
        <v>0</v>
      </c>
      <c r="O1253" s="123"/>
    </row>
    <row r="1254" hidden="1" spans="2:15">
      <c r="B1254" s="89" t="s">
        <v>1607</v>
      </c>
      <c r="C1254" s="90"/>
      <c r="D1254" s="98"/>
      <c r="E1254" s="91" t="b">
        <v>0</v>
      </c>
      <c r="F1254" s="92" t="s">
        <v>443</v>
      </c>
      <c r="G1254" s="93" t="s">
        <v>443</v>
      </c>
      <c r="H1254" s="94" t="s">
        <v>443</v>
      </c>
      <c r="I1254" s="94" t="s">
        <v>443</v>
      </c>
      <c r="J1254" s="119" t="s">
        <v>443</v>
      </c>
      <c r="K1254" s="55"/>
      <c r="L1254" s="124" t="s">
        <v>441</v>
      </c>
      <c r="M1254" s="125" t="e">
        <v>#N/A</v>
      </c>
      <c r="N1254" s="132" t="b">
        <v>0</v>
      </c>
      <c r="O1254" s="123"/>
    </row>
    <row r="1255" hidden="1" spans="2:15">
      <c r="B1255" s="89" t="s">
        <v>1608</v>
      </c>
      <c r="C1255" s="90"/>
      <c r="D1255" s="98"/>
      <c r="E1255" s="91" t="b">
        <v>0</v>
      </c>
      <c r="F1255" s="92" t="s">
        <v>443</v>
      </c>
      <c r="G1255" s="93" t="s">
        <v>443</v>
      </c>
      <c r="H1255" s="94" t="s">
        <v>443</v>
      </c>
      <c r="I1255" s="94" t="s">
        <v>443</v>
      </c>
      <c r="J1255" s="119" t="s">
        <v>443</v>
      </c>
      <c r="K1255" s="55"/>
      <c r="L1255" s="124" t="s">
        <v>441</v>
      </c>
      <c r="M1255" s="125" t="e">
        <v>#N/A</v>
      </c>
      <c r="N1255" s="132" t="b">
        <v>0</v>
      </c>
      <c r="O1255" s="123"/>
    </row>
    <row r="1256" hidden="1" spans="2:15">
      <c r="B1256" s="89" t="s">
        <v>1609</v>
      </c>
      <c r="C1256" s="90"/>
      <c r="D1256" s="98"/>
      <c r="E1256" s="91" t="b">
        <v>0</v>
      </c>
      <c r="F1256" s="92" t="s">
        <v>443</v>
      </c>
      <c r="G1256" s="93" t="s">
        <v>443</v>
      </c>
      <c r="H1256" s="94" t="s">
        <v>443</v>
      </c>
      <c r="I1256" s="94" t="s">
        <v>443</v>
      </c>
      <c r="J1256" s="119" t="s">
        <v>443</v>
      </c>
      <c r="K1256" s="55"/>
      <c r="L1256" s="124" t="s">
        <v>441</v>
      </c>
      <c r="M1256" s="125" t="e">
        <v>#N/A</v>
      </c>
      <c r="N1256" s="132" t="b">
        <v>0</v>
      </c>
      <c r="O1256" s="123"/>
    </row>
    <row r="1257" hidden="1" spans="2:15">
      <c r="B1257" s="89" t="s">
        <v>1610</v>
      </c>
      <c r="C1257" s="90"/>
      <c r="D1257" s="98"/>
      <c r="E1257" s="91" t="b">
        <v>0</v>
      </c>
      <c r="F1257" s="92" t="s">
        <v>443</v>
      </c>
      <c r="G1257" s="93" t="s">
        <v>443</v>
      </c>
      <c r="H1257" s="94" t="s">
        <v>443</v>
      </c>
      <c r="I1257" s="94" t="s">
        <v>443</v>
      </c>
      <c r="J1257" s="119" t="s">
        <v>443</v>
      </c>
      <c r="K1257" s="55"/>
      <c r="L1257" s="124" t="s">
        <v>441</v>
      </c>
      <c r="M1257" s="125" t="e">
        <v>#N/A</v>
      </c>
      <c r="N1257" s="132" t="b">
        <v>0</v>
      </c>
      <c r="O1257" s="123"/>
    </row>
    <row r="1258" hidden="1" spans="2:15">
      <c r="B1258" s="89" t="s">
        <v>1611</v>
      </c>
      <c r="C1258" s="90"/>
      <c r="D1258" s="98"/>
      <c r="E1258" s="91" t="b">
        <v>0</v>
      </c>
      <c r="F1258" s="92" t="s">
        <v>443</v>
      </c>
      <c r="G1258" s="93" t="s">
        <v>443</v>
      </c>
      <c r="H1258" s="94" t="s">
        <v>443</v>
      </c>
      <c r="I1258" s="94" t="s">
        <v>443</v>
      </c>
      <c r="J1258" s="119" t="s">
        <v>443</v>
      </c>
      <c r="K1258" s="55"/>
      <c r="L1258" s="124" t="s">
        <v>441</v>
      </c>
      <c r="M1258" s="125" t="e">
        <v>#N/A</v>
      </c>
      <c r="N1258" s="132" t="b">
        <v>0</v>
      </c>
      <c r="O1258" s="123"/>
    </row>
    <row r="1259" hidden="1" spans="2:15">
      <c r="B1259" s="89" t="s">
        <v>1612</v>
      </c>
      <c r="C1259" s="90"/>
      <c r="D1259" s="98"/>
      <c r="E1259" s="91" t="b">
        <v>0</v>
      </c>
      <c r="F1259" s="92" t="s">
        <v>443</v>
      </c>
      <c r="G1259" s="93" t="s">
        <v>443</v>
      </c>
      <c r="H1259" s="94" t="s">
        <v>443</v>
      </c>
      <c r="I1259" s="94" t="s">
        <v>443</v>
      </c>
      <c r="J1259" s="119" t="s">
        <v>443</v>
      </c>
      <c r="K1259" s="55"/>
      <c r="L1259" s="124" t="s">
        <v>441</v>
      </c>
      <c r="M1259" s="125" t="e">
        <v>#N/A</v>
      </c>
      <c r="N1259" s="132" t="b">
        <v>0</v>
      </c>
      <c r="O1259" s="123"/>
    </row>
    <row r="1260" hidden="1" spans="2:15">
      <c r="B1260" s="89" t="s">
        <v>1613</v>
      </c>
      <c r="C1260" s="90"/>
      <c r="D1260" s="98"/>
      <c r="E1260" s="91" t="b">
        <v>0</v>
      </c>
      <c r="F1260" s="92" t="s">
        <v>443</v>
      </c>
      <c r="G1260" s="93" t="s">
        <v>443</v>
      </c>
      <c r="H1260" s="94" t="s">
        <v>443</v>
      </c>
      <c r="I1260" s="94" t="s">
        <v>443</v>
      </c>
      <c r="J1260" s="119" t="s">
        <v>443</v>
      </c>
      <c r="K1260" s="55"/>
      <c r="L1260" s="124" t="s">
        <v>441</v>
      </c>
      <c r="M1260" s="125" t="e">
        <v>#N/A</v>
      </c>
      <c r="N1260" s="132" t="b">
        <v>0</v>
      </c>
      <c r="O1260" s="123"/>
    </row>
    <row r="1261" hidden="1" spans="2:15">
      <c r="B1261" s="89" t="s">
        <v>1614</v>
      </c>
      <c r="C1261" s="90"/>
      <c r="D1261" s="98"/>
      <c r="E1261" s="91" t="b">
        <v>0</v>
      </c>
      <c r="F1261" s="92" t="s">
        <v>443</v>
      </c>
      <c r="G1261" s="93" t="s">
        <v>443</v>
      </c>
      <c r="H1261" s="94" t="s">
        <v>443</v>
      </c>
      <c r="I1261" s="94" t="s">
        <v>443</v>
      </c>
      <c r="J1261" s="119" t="s">
        <v>443</v>
      </c>
      <c r="K1261" s="55"/>
      <c r="L1261" s="124" t="s">
        <v>441</v>
      </c>
      <c r="M1261" s="125" t="e">
        <v>#N/A</v>
      </c>
      <c r="N1261" s="132" t="b">
        <v>0</v>
      </c>
      <c r="O1261" s="123"/>
    </row>
    <row r="1262" hidden="1" spans="2:15">
      <c r="B1262" s="89" t="s">
        <v>1615</v>
      </c>
      <c r="C1262" s="90"/>
      <c r="D1262" s="98"/>
      <c r="E1262" s="91" t="b">
        <v>0</v>
      </c>
      <c r="F1262" s="92" t="s">
        <v>443</v>
      </c>
      <c r="G1262" s="93" t="s">
        <v>443</v>
      </c>
      <c r="H1262" s="94" t="s">
        <v>443</v>
      </c>
      <c r="I1262" s="94" t="s">
        <v>443</v>
      </c>
      <c r="J1262" s="119" t="s">
        <v>443</v>
      </c>
      <c r="K1262" s="55"/>
      <c r="L1262" s="124" t="s">
        <v>441</v>
      </c>
      <c r="M1262" s="125" t="e">
        <v>#N/A</v>
      </c>
      <c r="N1262" s="132" t="b">
        <v>0</v>
      </c>
      <c r="O1262" s="123"/>
    </row>
    <row r="1263" hidden="1" spans="2:15">
      <c r="B1263" s="89" t="s">
        <v>1616</v>
      </c>
      <c r="C1263" s="90"/>
      <c r="D1263" s="98"/>
      <c r="E1263" s="91" t="b">
        <v>0</v>
      </c>
      <c r="F1263" s="92" t="s">
        <v>443</v>
      </c>
      <c r="G1263" s="93" t="s">
        <v>443</v>
      </c>
      <c r="H1263" s="94" t="s">
        <v>443</v>
      </c>
      <c r="I1263" s="94" t="s">
        <v>443</v>
      </c>
      <c r="J1263" s="119" t="s">
        <v>443</v>
      </c>
      <c r="K1263" s="55"/>
      <c r="L1263" s="124" t="s">
        <v>441</v>
      </c>
      <c r="M1263" s="125" t="e">
        <v>#N/A</v>
      </c>
      <c r="N1263" s="132" t="b">
        <v>0</v>
      </c>
      <c r="O1263" s="123"/>
    </row>
    <row r="1264" hidden="1" spans="2:15">
      <c r="B1264" s="89" t="s">
        <v>1617</v>
      </c>
      <c r="C1264" s="90"/>
      <c r="D1264" s="98"/>
      <c r="E1264" s="91" t="b">
        <v>0</v>
      </c>
      <c r="F1264" s="92" t="s">
        <v>443</v>
      </c>
      <c r="G1264" s="93" t="s">
        <v>443</v>
      </c>
      <c r="H1264" s="94" t="s">
        <v>443</v>
      </c>
      <c r="I1264" s="94" t="s">
        <v>443</v>
      </c>
      <c r="J1264" s="119" t="s">
        <v>443</v>
      </c>
      <c r="K1264" s="55"/>
      <c r="L1264" s="124" t="s">
        <v>441</v>
      </c>
      <c r="M1264" s="125" t="e">
        <v>#N/A</v>
      </c>
      <c r="N1264" s="132" t="b">
        <v>0</v>
      </c>
      <c r="O1264" s="123"/>
    </row>
    <row r="1265" hidden="1" spans="2:15">
      <c r="B1265" s="89" t="s">
        <v>1618</v>
      </c>
      <c r="C1265" s="90"/>
      <c r="D1265" s="98"/>
      <c r="E1265" s="91" t="b">
        <v>0</v>
      </c>
      <c r="F1265" s="92" t="s">
        <v>443</v>
      </c>
      <c r="G1265" s="93" t="s">
        <v>443</v>
      </c>
      <c r="H1265" s="94" t="s">
        <v>443</v>
      </c>
      <c r="I1265" s="94" t="s">
        <v>443</v>
      </c>
      <c r="J1265" s="119" t="s">
        <v>443</v>
      </c>
      <c r="K1265" s="55"/>
      <c r="L1265" s="124" t="s">
        <v>441</v>
      </c>
      <c r="M1265" s="125" t="e">
        <v>#N/A</v>
      </c>
      <c r="N1265" s="132" t="b">
        <v>0</v>
      </c>
      <c r="O1265" s="123"/>
    </row>
    <row r="1266" hidden="1" spans="2:15">
      <c r="B1266" s="89" t="s">
        <v>1619</v>
      </c>
      <c r="C1266" s="90"/>
      <c r="D1266" s="98"/>
      <c r="E1266" s="91" t="b">
        <v>0</v>
      </c>
      <c r="F1266" s="92" t="s">
        <v>443</v>
      </c>
      <c r="G1266" s="93" t="s">
        <v>443</v>
      </c>
      <c r="H1266" s="94" t="s">
        <v>443</v>
      </c>
      <c r="I1266" s="94" t="s">
        <v>443</v>
      </c>
      <c r="J1266" s="119" t="s">
        <v>443</v>
      </c>
      <c r="K1266" s="55"/>
      <c r="L1266" s="124" t="s">
        <v>441</v>
      </c>
      <c r="M1266" s="125" t="e">
        <v>#N/A</v>
      </c>
      <c r="N1266" s="132" t="b">
        <v>0</v>
      </c>
      <c r="O1266" s="123"/>
    </row>
    <row r="1267" hidden="1" spans="2:15">
      <c r="B1267" s="89" t="s">
        <v>1620</v>
      </c>
      <c r="C1267" s="90"/>
      <c r="D1267" s="98"/>
      <c r="E1267" s="91" t="b">
        <v>0</v>
      </c>
      <c r="F1267" s="92" t="s">
        <v>443</v>
      </c>
      <c r="G1267" s="93" t="s">
        <v>443</v>
      </c>
      <c r="H1267" s="94" t="s">
        <v>443</v>
      </c>
      <c r="I1267" s="94" t="s">
        <v>443</v>
      </c>
      <c r="J1267" s="119" t="s">
        <v>443</v>
      </c>
      <c r="K1267" s="55"/>
      <c r="L1267" s="124" t="s">
        <v>441</v>
      </c>
      <c r="M1267" s="125" t="e">
        <v>#N/A</v>
      </c>
      <c r="N1267" s="132" t="b">
        <v>0</v>
      </c>
      <c r="O1267" s="123"/>
    </row>
    <row r="1268" hidden="1" spans="2:15">
      <c r="B1268" s="89" t="s">
        <v>1621</v>
      </c>
      <c r="C1268" s="90"/>
      <c r="D1268" s="98"/>
      <c r="E1268" s="91" t="b">
        <v>0</v>
      </c>
      <c r="F1268" s="92" t="s">
        <v>443</v>
      </c>
      <c r="G1268" s="93" t="s">
        <v>443</v>
      </c>
      <c r="H1268" s="94" t="s">
        <v>443</v>
      </c>
      <c r="I1268" s="94" t="s">
        <v>443</v>
      </c>
      <c r="J1268" s="119" t="s">
        <v>443</v>
      </c>
      <c r="K1268" s="55"/>
      <c r="L1268" s="124" t="s">
        <v>441</v>
      </c>
      <c r="M1268" s="125" t="e">
        <v>#N/A</v>
      </c>
      <c r="N1268" s="132" t="b">
        <v>0</v>
      </c>
      <c r="O1268" s="123"/>
    </row>
    <row r="1269" hidden="1" spans="2:15">
      <c r="B1269" s="89" t="s">
        <v>1622</v>
      </c>
      <c r="C1269" s="90"/>
      <c r="D1269" s="98"/>
      <c r="E1269" s="91" t="b">
        <v>0</v>
      </c>
      <c r="F1269" s="92" t="s">
        <v>443</v>
      </c>
      <c r="G1269" s="93" t="s">
        <v>443</v>
      </c>
      <c r="H1269" s="94" t="s">
        <v>443</v>
      </c>
      <c r="I1269" s="94" t="s">
        <v>443</v>
      </c>
      <c r="J1269" s="119" t="s">
        <v>443</v>
      </c>
      <c r="K1269" s="55"/>
      <c r="L1269" s="124" t="s">
        <v>441</v>
      </c>
      <c r="M1269" s="125" t="e">
        <v>#N/A</v>
      </c>
      <c r="N1269" s="132" t="b">
        <v>0</v>
      </c>
      <c r="O1269" s="123"/>
    </row>
    <row r="1270" hidden="1" spans="2:15">
      <c r="B1270" s="89" t="s">
        <v>1623</v>
      </c>
      <c r="C1270" s="90"/>
      <c r="D1270" s="98"/>
      <c r="E1270" s="91" t="b">
        <v>0</v>
      </c>
      <c r="F1270" s="92" t="s">
        <v>443</v>
      </c>
      <c r="G1270" s="93" t="s">
        <v>443</v>
      </c>
      <c r="H1270" s="94" t="s">
        <v>443</v>
      </c>
      <c r="I1270" s="94" t="s">
        <v>443</v>
      </c>
      <c r="J1270" s="119" t="s">
        <v>443</v>
      </c>
      <c r="K1270" s="55"/>
      <c r="L1270" s="124" t="s">
        <v>441</v>
      </c>
      <c r="M1270" s="125" t="e">
        <v>#N/A</v>
      </c>
      <c r="N1270" s="132" t="b">
        <v>0</v>
      </c>
      <c r="O1270" s="123"/>
    </row>
    <row r="1271" hidden="1" spans="2:15">
      <c r="B1271" s="89" t="s">
        <v>1624</v>
      </c>
      <c r="C1271" s="90"/>
      <c r="D1271" s="98"/>
      <c r="E1271" s="91" t="b">
        <v>0</v>
      </c>
      <c r="F1271" s="92" t="s">
        <v>443</v>
      </c>
      <c r="G1271" s="93" t="s">
        <v>443</v>
      </c>
      <c r="H1271" s="94" t="s">
        <v>443</v>
      </c>
      <c r="I1271" s="94" t="s">
        <v>443</v>
      </c>
      <c r="J1271" s="119" t="s">
        <v>443</v>
      </c>
      <c r="K1271" s="55"/>
      <c r="L1271" s="124" t="s">
        <v>441</v>
      </c>
      <c r="M1271" s="125" t="e">
        <v>#N/A</v>
      </c>
      <c r="N1271" s="132" t="b">
        <v>0</v>
      </c>
      <c r="O1271" s="123"/>
    </row>
    <row r="1272" hidden="1" spans="2:15">
      <c r="B1272" s="89" t="s">
        <v>1625</v>
      </c>
      <c r="C1272" s="90"/>
      <c r="D1272" s="98"/>
      <c r="E1272" s="91" t="b">
        <v>0</v>
      </c>
      <c r="F1272" s="92" t="s">
        <v>443</v>
      </c>
      <c r="G1272" s="93" t="s">
        <v>443</v>
      </c>
      <c r="H1272" s="94" t="s">
        <v>443</v>
      </c>
      <c r="I1272" s="94" t="s">
        <v>443</v>
      </c>
      <c r="J1272" s="119" t="s">
        <v>443</v>
      </c>
      <c r="K1272" s="55"/>
      <c r="L1272" s="124" t="s">
        <v>441</v>
      </c>
      <c r="M1272" s="125" t="e">
        <v>#N/A</v>
      </c>
      <c r="N1272" s="132" t="b">
        <v>0</v>
      </c>
      <c r="O1272" s="123"/>
    </row>
    <row r="1273" hidden="1" spans="2:15">
      <c r="B1273" s="89" t="s">
        <v>1626</v>
      </c>
      <c r="C1273" s="90"/>
      <c r="D1273" s="98"/>
      <c r="E1273" s="91" t="b">
        <v>0</v>
      </c>
      <c r="F1273" s="92" t="s">
        <v>443</v>
      </c>
      <c r="G1273" s="93" t="s">
        <v>443</v>
      </c>
      <c r="H1273" s="94" t="s">
        <v>443</v>
      </c>
      <c r="I1273" s="94" t="s">
        <v>443</v>
      </c>
      <c r="J1273" s="119" t="s">
        <v>443</v>
      </c>
      <c r="K1273" s="55"/>
      <c r="L1273" s="124" t="s">
        <v>441</v>
      </c>
      <c r="M1273" s="125" t="e">
        <v>#N/A</v>
      </c>
      <c r="N1273" s="132" t="b">
        <v>0</v>
      </c>
      <c r="O1273" s="123"/>
    </row>
    <row r="1274" hidden="1" spans="2:15">
      <c r="B1274" s="89" t="s">
        <v>1627</v>
      </c>
      <c r="C1274" s="90"/>
      <c r="D1274" s="98"/>
      <c r="E1274" s="91" t="b">
        <v>0</v>
      </c>
      <c r="F1274" s="92" t="s">
        <v>443</v>
      </c>
      <c r="G1274" s="93" t="s">
        <v>443</v>
      </c>
      <c r="H1274" s="94" t="s">
        <v>443</v>
      </c>
      <c r="I1274" s="94" t="s">
        <v>443</v>
      </c>
      <c r="J1274" s="119" t="s">
        <v>443</v>
      </c>
      <c r="K1274" s="55"/>
      <c r="L1274" s="124" t="s">
        <v>441</v>
      </c>
      <c r="M1274" s="125" t="e">
        <v>#N/A</v>
      </c>
      <c r="N1274" s="132" t="b">
        <v>0</v>
      </c>
      <c r="O1274" s="123"/>
    </row>
    <row r="1275" hidden="1" spans="2:15">
      <c r="B1275" s="89" t="s">
        <v>1628</v>
      </c>
      <c r="C1275" s="90"/>
      <c r="D1275" s="98"/>
      <c r="E1275" s="91" t="b">
        <v>0</v>
      </c>
      <c r="F1275" s="92" t="s">
        <v>443</v>
      </c>
      <c r="G1275" s="93" t="s">
        <v>443</v>
      </c>
      <c r="H1275" s="94" t="s">
        <v>443</v>
      </c>
      <c r="I1275" s="94" t="s">
        <v>443</v>
      </c>
      <c r="J1275" s="119" t="s">
        <v>443</v>
      </c>
      <c r="K1275" s="55"/>
      <c r="L1275" s="124" t="s">
        <v>441</v>
      </c>
      <c r="M1275" s="125" t="e">
        <v>#N/A</v>
      </c>
      <c r="N1275" s="132" t="b">
        <v>0</v>
      </c>
      <c r="O1275" s="123"/>
    </row>
    <row r="1276" hidden="1" spans="2:15">
      <c r="B1276" s="89" t="s">
        <v>1629</v>
      </c>
      <c r="C1276" s="90"/>
      <c r="D1276" s="98"/>
      <c r="E1276" s="91" t="b">
        <v>0</v>
      </c>
      <c r="F1276" s="92" t="s">
        <v>443</v>
      </c>
      <c r="G1276" s="93" t="s">
        <v>443</v>
      </c>
      <c r="H1276" s="94" t="s">
        <v>443</v>
      </c>
      <c r="I1276" s="94" t="s">
        <v>443</v>
      </c>
      <c r="J1276" s="119" t="s">
        <v>443</v>
      </c>
      <c r="K1276" s="55"/>
      <c r="L1276" s="124" t="s">
        <v>441</v>
      </c>
      <c r="M1276" s="125" t="e">
        <v>#N/A</v>
      </c>
      <c r="N1276" s="132" t="b">
        <v>0</v>
      </c>
      <c r="O1276" s="123"/>
    </row>
    <row r="1277" hidden="1" spans="2:15">
      <c r="B1277" s="89" t="s">
        <v>1630</v>
      </c>
      <c r="C1277" s="90"/>
      <c r="D1277" s="98"/>
      <c r="E1277" s="91" t="b">
        <v>0</v>
      </c>
      <c r="F1277" s="92" t="s">
        <v>443</v>
      </c>
      <c r="G1277" s="93" t="s">
        <v>443</v>
      </c>
      <c r="H1277" s="94" t="s">
        <v>443</v>
      </c>
      <c r="I1277" s="94" t="s">
        <v>443</v>
      </c>
      <c r="J1277" s="119" t="s">
        <v>443</v>
      </c>
      <c r="K1277" s="55"/>
      <c r="L1277" s="124" t="s">
        <v>441</v>
      </c>
      <c r="M1277" s="125" t="e">
        <v>#N/A</v>
      </c>
      <c r="N1277" s="132" t="b">
        <v>0</v>
      </c>
      <c r="O1277" s="123"/>
    </row>
    <row r="1278" hidden="1" spans="2:15">
      <c r="B1278" s="89" t="s">
        <v>1631</v>
      </c>
      <c r="C1278" s="90"/>
      <c r="D1278" s="98"/>
      <c r="E1278" s="91" t="b">
        <v>0</v>
      </c>
      <c r="F1278" s="92" t="s">
        <v>443</v>
      </c>
      <c r="G1278" s="93" t="s">
        <v>443</v>
      </c>
      <c r="H1278" s="94" t="s">
        <v>443</v>
      </c>
      <c r="I1278" s="94" t="s">
        <v>443</v>
      </c>
      <c r="J1278" s="119" t="s">
        <v>443</v>
      </c>
      <c r="K1278" s="55"/>
      <c r="L1278" s="124" t="s">
        <v>441</v>
      </c>
      <c r="M1278" s="125" t="e">
        <v>#N/A</v>
      </c>
      <c r="N1278" s="132" t="b">
        <v>0</v>
      </c>
      <c r="O1278" s="123"/>
    </row>
    <row r="1279" hidden="1" spans="2:15">
      <c r="B1279" s="89" t="s">
        <v>1632</v>
      </c>
      <c r="C1279" s="90"/>
      <c r="D1279" s="98"/>
      <c r="E1279" s="91" t="b">
        <v>0</v>
      </c>
      <c r="F1279" s="92" t="s">
        <v>443</v>
      </c>
      <c r="G1279" s="93" t="s">
        <v>443</v>
      </c>
      <c r="H1279" s="94" t="s">
        <v>443</v>
      </c>
      <c r="I1279" s="94" t="s">
        <v>443</v>
      </c>
      <c r="J1279" s="119" t="s">
        <v>443</v>
      </c>
      <c r="K1279" s="55"/>
      <c r="L1279" s="124" t="s">
        <v>441</v>
      </c>
      <c r="M1279" s="125" t="e">
        <v>#N/A</v>
      </c>
      <c r="N1279" s="132" t="b">
        <v>0</v>
      </c>
      <c r="O1279" s="123"/>
    </row>
    <row r="1280" hidden="1" spans="2:15">
      <c r="B1280" s="89" t="s">
        <v>1633</v>
      </c>
      <c r="C1280" s="90"/>
      <c r="D1280" s="98"/>
      <c r="E1280" s="91" t="b">
        <v>0</v>
      </c>
      <c r="F1280" s="92" t="s">
        <v>443</v>
      </c>
      <c r="G1280" s="93" t="s">
        <v>443</v>
      </c>
      <c r="H1280" s="94" t="s">
        <v>443</v>
      </c>
      <c r="I1280" s="94" t="s">
        <v>443</v>
      </c>
      <c r="J1280" s="119" t="s">
        <v>443</v>
      </c>
      <c r="K1280" s="55"/>
      <c r="L1280" s="124" t="s">
        <v>441</v>
      </c>
      <c r="M1280" s="125" t="e">
        <v>#N/A</v>
      </c>
      <c r="N1280" s="132" t="b">
        <v>0</v>
      </c>
      <c r="O1280" s="123"/>
    </row>
    <row r="1281" hidden="1" spans="2:15">
      <c r="B1281" s="89" t="s">
        <v>1634</v>
      </c>
      <c r="C1281" s="90"/>
      <c r="D1281" s="98"/>
      <c r="E1281" s="91" t="b">
        <v>0</v>
      </c>
      <c r="F1281" s="92" t="s">
        <v>443</v>
      </c>
      <c r="G1281" s="93" t="s">
        <v>443</v>
      </c>
      <c r="H1281" s="94" t="s">
        <v>443</v>
      </c>
      <c r="I1281" s="94" t="s">
        <v>443</v>
      </c>
      <c r="J1281" s="119" t="s">
        <v>443</v>
      </c>
      <c r="K1281" s="55"/>
      <c r="L1281" s="124" t="s">
        <v>441</v>
      </c>
      <c r="M1281" s="125" t="e">
        <v>#N/A</v>
      </c>
      <c r="N1281" s="132" t="b">
        <v>0</v>
      </c>
      <c r="O1281" s="123"/>
    </row>
    <row r="1282" hidden="1" spans="2:15">
      <c r="B1282" s="89" t="s">
        <v>1635</v>
      </c>
      <c r="C1282" s="90"/>
      <c r="D1282" s="98"/>
      <c r="E1282" s="91" t="b">
        <v>0</v>
      </c>
      <c r="F1282" s="92" t="s">
        <v>443</v>
      </c>
      <c r="G1282" s="93" t="s">
        <v>443</v>
      </c>
      <c r="H1282" s="94" t="s">
        <v>443</v>
      </c>
      <c r="I1282" s="94" t="s">
        <v>443</v>
      </c>
      <c r="J1282" s="119" t="s">
        <v>443</v>
      </c>
      <c r="K1282" s="55"/>
      <c r="L1282" s="124" t="s">
        <v>441</v>
      </c>
      <c r="M1282" s="125" t="e">
        <v>#N/A</v>
      </c>
      <c r="N1282" s="132" t="b">
        <v>0</v>
      </c>
      <c r="O1282" s="123"/>
    </row>
    <row r="1283" hidden="1" spans="2:15">
      <c r="B1283" s="89" t="s">
        <v>1636</v>
      </c>
      <c r="C1283" s="90"/>
      <c r="D1283" s="98"/>
      <c r="E1283" s="91" t="b">
        <v>0</v>
      </c>
      <c r="F1283" s="92" t="s">
        <v>443</v>
      </c>
      <c r="G1283" s="93" t="s">
        <v>443</v>
      </c>
      <c r="H1283" s="94" t="s">
        <v>443</v>
      </c>
      <c r="I1283" s="94" t="s">
        <v>443</v>
      </c>
      <c r="J1283" s="119" t="s">
        <v>443</v>
      </c>
      <c r="K1283" s="55"/>
      <c r="L1283" s="124" t="s">
        <v>441</v>
      </c>
      <c r="M1283" s="125" t="e">
        <v>#N/A</v>
      </c>
      <c r="N1283" s="132" t="b">
        <v>0</v>
      </c>
      <c r="O1283" s="123"/>
    </row>
    <row r="1284" hidden="1" spans="2:15">
      <c r="B1284" s="89" t="s">
        <v>1637</v>
      </c>
      <c r="C1284" s="90"/>
      <c r="D1284" s="98"/>
      <c r="E1284" s="91" t="b">
        <v>0</v>
      </c>
      <c r="F1284" s="92" t="s">
        <v>443</v>
      </c>
      <c r="G1284" s="93" t="s">
        <v>443</v>
      </c>
      <c r="H1284" s="94" t="s">
        <v>443</v>
      </c>
      <c r="I1284" s="94" t="s">
        <v>443</v>
      </c>
      <c r="J1284" s="119" t="s">
        <v>443</v>
      </c>
      <c r="K1284" s="55"/>
      <c r="L1284" s="124" t="s">
        <v>441</v>
      </c>
      <c r="M1284" s="125" t="e">
        <v>#N/A</v>
      </c>
      <c r="N1284" s="132" t="b">
        <v>0</v>
      </c>
      <c r="O1284" s="123"/>
    </row>
    <row r="1285" hidden="1" spans="2:15">
      <c r="B1285" s="89" t="s">
        <v>1638</v>
      </c>
      <c r="C1285" s="90"/>
      <c r="D1285" s="98"/>
      <c r="E1285" s="91" t="b">
        <v>0</v>
      </c>
      <c r="F1285" s="92" t="s">
        <v>443</v>
      </c>
      <c r="G1285" s="93" t="s">
        <v>443</v>
      </c>
      <c r="H1285" s="94" t="s">
        <v>443</v>
      </c>
      <c r="I1285" s="94" t="s">
        <v>443</v>
      </c>
      <c r="J1285" s="119" t="s">
        <v>443</v>
      </c>
      <c r="K1285" s="55"/>
      <c r="L1285" s="124" t="s">
        <v>441</v>
      </c>
      <c r="M1285" s="125" t="e">
        <v>#N/A</v>
      </c>
      <c r="N1285" s="132" t="b">
        <v>0</v>
      </c>
      <c r="O1285" s="123"/>
    </row>
    <row r="1286" hidden="1" spans="2:15">
      <c r="B1286" s="89" t="s">
        <v>1639</v>
      </c>
      <c r="C1286" s="90"/>
      <c r="D1286" s="98"/>
      <c r="E1286" s="91" t="b">
        <v>0</v>
      </c>
      <c r="F1286" s="92" t="s">
        <v>443</v>
      </c>
      <c r="G1286" s="93" t="s">
        <v>443</v>
      </c>
      <c r="H1286" s="94" t="s">
        <v>443</v>
      </c>
      <c r="I1286" s="94" t="s">
        <v>443</v>
      </c>
      <c r="J1286" s="119" t="s">
        <v>443</v>
      </c>
      <c r="K1286" s="55"/>
      <c r="L1286" s="124" t="s">
        <v>441</v>
      </c>
      <c r="M1286" s="125" t="e">
        <v>#N/A</v>
      </c>
      <c r="N1286" s="132" t="b">
        <v>0</v>
      </c>
      <c r="O1286" s="123"/>
    </row>
    <row r="1287" hidden="1" spans="2:15">
      <c r="B1287" s="89" t="s">
        <v>1640</v>
      </c>
      <c r="C1287" s="90"/>
      <c r="D1287" s="98"/>
      <c r="E1287" s="91" t="b">
        <v>0</v>
      </c>
      <c r="F1287" s="92" t="s">
        <v>443</v>
      </c>
      <c r="G1287" s="93" t="s">
        <v>443</v>
      </c>
      <c r="H1287" s="94" t="s">
        <v>443</v>
      </c>
      <c r="I1287" s="94" t="s">
        <v>443</v>
      </c>
      <c r="J1287" s="119" t="s">
        <v>443</v>
      </c>
      <c r="K1287" s="55"/>
      <c r="L1287" s="124" t="s">
        <v>441</v>
      </c>
      <c r="M1287" s="125" t="e">
        <v>#N/A</v>
      </c>
      <c r="N1287" s="132" t="b">
        <v>0</v>
      </c>
      <c r="O1287" s="123"/>
    </row>
    <row r="1288" hidden="1" spans="2:15">
      <c r="B1288" s="89" t="s">
        <v>1641</v>
      </c>
      <c r="C1288" s="90"/>
      <c r="D1288" s="98"/>
      <c r="E1288" s="91" t="b">
        <v>0</v>
      </c>
      <c r="F1288" s="92" t="s">
        <v>443</v>
      </c>
      <c r="G1288" s="93" t="s">
        <v>443</v>
      </c>
      <c r="H1288" s="94" t="s">
        <v>443</v>
      </c>
      <c r="I1288" s="94" t="s">
        <v>443</v>
      </c>
      <c r="J1288" s="119" t="s">
        <v>443</v>
      </c>
      <c r="K1288" s="55"/>
      <c r="L1288" s="124" t="s">
        <v>441</v>
      </c>
      <c r="M1288" s="125" t="e">
        <v>#N/A</v>
      </c>
      <c r="N1288" s="132" t="b">
        <v>0</v>
      </c>
      <c r="O1288" s="123"/>
    </row>
    <row r="1289" hidden="1" spans="2:15">
      <c r="B1289" s="89" t="s">
        <v>1642</v>
      </c>
      <c r="C1289" s="90"/>
      <c r="D1289" s="98"/>
      <c r="E1289" s="91" t="b">
        <v>0</v>
      </c>
      <c r="F1289" s="92" t="s">
        <v>443</v>
      </c>
      <c r="G1289" s="93" t="s">
        <v>443</v>
      </c>
      <c r="H1289" s="94" t="s">
        <v>443</v>
      </c>
      <c r="I1289" s="94" t="s">
        <v>443</v>
      </c>
      <c r="J1289" s="119" t="s">
        <v>443</v>
      </c>
      <c r="K1289" s="55"/>
      <c r="L1289" s="124" t="s">
        <v>441</v>
      </c>
      <c r="M1289" s="125" t="e">
        <v>#N/A</v>
      </c>
      <c r="N1289" s="132" t="b">
        <v>0</v>
      </c>
      <c r="O1289" s="123"/>
    </row>
    <row r="1290" hidden="1" spans="2:15">
      <c r="B1290" s="89" t="s">
        <v>1643</v>
      </c>
      <c r="C1290" s="90"/>
      <c r="D1290" s="98"/>
      <c r="E1290" s="91" t="b">
        <v>0</v>
      </c>
      <c r="F1290" s="92" t="s">
        <v>443</v>
      </c>
      <c r="G1290" s="93" t="s">
        <v>443</v>
      </c>
      <c r="H1290" s="94" t="s">
        <v>443</v>
      </c>
      <c r="I1290" s="94" t="s">
        <v>443</v>
      </c>
      <c r="J1290" s="119" t="s">
        <v>443</v>
      </c>
      <c r="K1290" s="55"/>
      <c r="L1290" s="124" t="s">
        <v>441</v>
      </c>
      <c r="M1290" s="125" t="e">
        <v>#N/A</v>
      </c>
      <c r="N1290" s="132" t="b">
        <v>0</v>
      </c>
      <c r="O1290" s="123"/>
    </row>
    <row r="1291" hidden="1" spans="2:15">
      <c r="B1291" s="89" t="s">
        <v>1644</v>
      </c>
      <c r="C1291" s="90"/>
      <c r="D1291" s="98"/>
      <c r="E1291" s="91" t="b">
        <v>0</v>
      </c>
      <c r="F1291" s="92" t="s">
        <v>443</v>
      </c>
      <c r="G1291" s="93" t="s">
        <v>443</v>
      </c>
      <c r="H1291" s="94" t="s">
        <v>443</v>
      </c>
      <c r="I1291" s="94" t="s">
        <v>443</v>
      </c>
      <c r="J1291" s="119" t="s">
        <v>443</v>
      </c>
      <c r="K1291" s="55"/>
      <c r="L1291" s="124" t="s">
        <v>441</v>
      </c>
      <c r="M1291" s="125" t="e">
        <v>#N/A</v>
      </c>
      <c r="N1291" s="132" t="b">
        <v>0</v>
      </c>
      <c r="O1291" s="123"/>
    </row>
    <row r="1292" hidden="1" spans="2:15">
      <c r="B1292" s="89" t="s">
        <v>1645</v>
      </c>
      <c r="C1292" s="90"/>
      <c r="D1292" s="98"/>
      <c r="E1292" s="91" t="b">
        <v>0</v>
      </c>
      <c r="F1292" s="92" t="s">
        <v>443</v>
      </c>
      <c r="G1292" s="93" t="s">
        <v>443</v>
      </c>
      <c r="H1292" s="94" t="s">
        <v>443</v>
      </c>
      <c r="I1292" s="94" t="s">
        <v>443</v>
      </c>
      <c r="J1292" s="119" t="s">
        <v>443</v>
      </c>
      <c r="K1292" s="55"/>
      <c r="L1292" s="124" t="s">
        <v>441</v>
      </c>
      <c r="M1292" s="125" t="e">
        <v>#N/A</v>
      </c>
      <c r="N1292" s="132" t="b">
        <v>0</v>
      </c>
      <c r="O1292" s="123"/>
    </row>
    <row r="1293" hidden="1" spans="2:15">
      <c r="B1293" s="89" t="s">
        <v>1646</v>
      </c>
      <c r="C1293" s="90"/>
      <c r="D1293" s="98"/>
      <c r="E1293" s="91" t="b">
        <v>0</v>
      </c>
      <c r="F1293" s="92" t="s">
        <v>443</v>
      </c>
      <c r="G1293" s="93" t="s">
        <v>443</v>
      </c>
      <c r="H1293" s="94" t="s">
        <v>443</v>
      </c>
      <c r="I1293" s="94" t="s">
        <v>443</v>
      </c>
      <c r="J1293" s="119" t="s">
        <v>443</v>
      </c>
      <c r="K1293" s="55"/>
      <c r="L1293" s="124" t="s">
        <v>441</v>
      </c>
      <c r="M1293" s="125" t="e">
        <v>#N/A</v>
      </c>
      <c r="N1293" s="132" t="b">
        <v>0</v>
      </c>
      <c r="O1293" s="123"/>
    </row>
    <row r="1294" hidden="1" spans="2:15">
      <c r="B1294" s="89" t="s">
        <v>1647</v>
      </c>
      <c r="C1294" s="90"/>
      <c r="D1294" s="98"/>
      <c r="E1294" s="91" t="b">
        <v>0</v>
      </c>
      <c r="F1294" s="92" t="s">
        <v>443</v>
      </c>
      <c r="G1294" s="93" t="s">
        <v>443</v>
      </c>
      <c r="H1294" s="94" t="s">
        <v>443</v>
      </c>
      <c r="I1294" s="94" t="s">
        <v>443</v>
      </c>
      <c r="J1294" s="119" t="s">
        <v>443</v>
      </c>
      <c r="K1294" s="55"/>
      <c r="L1294" s="124" t="s">
        <v>441</v>
      </c>
      <c r="M1294" s="125" t="e">
        <v>#N/A</v>
      </c>
      <c r="N1294" s="132" t="b">
        <v>0</v>
      </c>
      <c r="O1294" s="123"/>
    </row>
    <row r="1295" hidden="1" spans="2:15">
      <c r="B1295" s="89" t="s">
        <v>1648</v>
      </c>
      <c r="C1295" s="90"/>
      <c r="D1295" s="98"/>
      <c r="E1295" s="91" t="b">
        <v>0</v>
      </c>
      <c r="F1295" s="92" t="s">
        <v>443</v>
      </c>
      <c r="G1295" s="93" t="s">
        <v>443</v>
      </c>
      <c r="H1295" s="94" t="s">
        <v>443</v>
      </c>
      <c r="I1295" s="94" t="s">
        <v>443</v>
      </c>
      <c r="J1295" s="119" t="s">
        <v>443</v>
      </c>
      <c r="K1295" s="55"/>
      <c r="L1295" s="124" t="s">
        <v>441</v>
      </c>
      <c r="M1295" s="125" t="e">
        <v>#N/A</v>
      </c>
      <c r="N1295" s="132" t="b">
        <v>0</v>
      </c>
      <c r="O1295" s="123"/>
    </row>
    <row r="1296" hidden="1" spans="2:15">
      <c r="B1296" s="89" t="s">
        <v>1649</v>
      </c>
      <c r="C1296" s="90"/>
      <c r="D1296" s="98"/>
      <c r="E1296" s="91" t="b">
        <v>0</v>
      </c>
      <c r="F1296" s="92" t="s">
        <v>443</v>
      </c>
      <c r="G1296" s="93" t="s">
        <v>443</v>
      </c>
      <c r="H1296" s="94" t="s">
        <v>443</v>
      </c>
      <c r="I1296" s="94" t="s">
        <v>443</v>
      </c>
      <c r="J1296" s="119" t="s">
        <v>443</v>
      </c>
      <c r="K1296" s="55"/>
      <c r="L1296" s="124" t="s">
        <v>441</v>
      </c>
      <c r="M1296" s="125" t="e">
        <v>#N/A</v>
      </c>
      <c r="N1296" s="132" t="b">
        <v>0</v>
      </c>
      <c r="O1296" s="123"/>
    </row>
    <row r="1297" hidden="1" spans="2:15">
      <c r="B1297" s="89" t="s">
        <v>1650</v>
      </c>
      <c r="C1297" s="90"/>
      <c r="D1297" s="98"/>
      <c r="E1297" s="91" t="b">
        <v>0</v>
      </c>
      <c r="F1297" s="92" t="s">
        <v>443</v>
      </c>
      <c r="G1297" s="93" t="s">
        <v>443</v>
      </c>
      <c r="H1297" s="94" t="s">
        <v>443</v>
      </c>
      <c r="I1297" s="94" t="s">
        <v>443</v>
      </c>
      <c r="J1297" s="119" t="s">
        <v>443</v>
      </c>
      <c r="K1297" s="55"/>
      <c r="L1297" s="124" t="s">
        <v>441</v>
      </c>
      <c r="M1297" s="125" t="e">
        <v>#N/A</v>
      </c>
      <c r="N1297" s="132" t="b">
        <v>0</v>
      </c>
      <c r="O1297" s="123"/>
    </row>
    <row r="1298" hidden="1" spans="2:15">
      <c r="B1298" s="89" t="s">
        <v>1651</v>
      </c>
      <c r="C1298" s="90"/>
      <c r="D1298" s="98"/>
      <c r="E1298" s="91" t="b">
        <v>0</v>
      </c>
      <c r="F1298" s="92" t="s">
        <v>443</v>
      </c>
      <c r="G1298" s="93" t="s">
        <v>443</v>
      </c>
      <c r="H1298" s="94" t="s">
        <v>443</v>
      </c>
      <c r="I1298" s="94" t="s">
        <v>443</v>
      </c>
      <c r="J1298" s="119" t="s">
        <v>443</v>
      </c>
      <c r="K1298" s="55"/>
      <c r="L1298" s="124" t="s">
        <v>441</v>
      </c>
      <c r="M1298" s="125" t="e">
        <v>#N/A</v>
      </c>
      <c r="N1298" s="132" t="b">
        <v>0</v>
      </c>
      <c r="O1298" s="123"/>
    </row>
    <row r="1299" hidden="1" spans="2:15">
      <c r="B1299" s="89" t="s">
        <v>1652</v>
      </c>
      <c r="C1299" s="90"/>
      <c r="D1299" s="98"/>
      <c r="E1299" s="91" t="b">
        <v>0</v>
      </c>
      <c r="F1299" s="92" t="s">
        <v>443</v>
      </c>
      <c r="G1299" s="93" t="s">
        <v>443</v>
      </c>
      <c r="H1299" s="94" t="s">
        <v>443</v>
      </c>
      <c r="I1299" s="94" t="s">
        <v>443</v>
      </c>
      <c r="J1299" s="119" t="s">
        <v>443</v>
      </c>
      <c r="K1299" s="55"/>
      <c r="L1299" s="124" t="s">
        <v>441</v>
      </c>
      <c r="M1299" s="125" t="e">
        <v>#N/A</v>
      </c>
      <c r="N1299" s="132" t="b">
        <v>0</v>
      </c>
      <c r="O1299" s="123"/>
    </row>
    <row r="1300" hidden="1" spans="2:15">
      <c r="B1300" s="89" t="s">
        <v>1653</v>
      </c>
      <c r="C1300" s="90"/>
      <c r="D1300" s="98"/>
      <c r="E1300" s="91" t="b">
        <v>0</v>
      </c>
      <c r="F1300" s="92" t="s">
        <v>443</v>
      </c>
      <c r="G1300" s="93" t="s">
        <v>443</v>
      </c>
      <c r="H1300" s="94" t="s">
        <v>443</v>
      </c>
      <c r="I1300" s="94" t="s">
        <v>443</v>
      </c>
      <c r="J1300" s="119" t="s">
        <v>443</v>
      </c>
      <c r="K1300" s="55"/>
      <c r="L1300" s="124" t="s">
        <v>441</v>
      </c>
      <c r="M1300" s="125" t="e">
        <v>#N/A</v>
      </c>
      <c r="N1300" s="132" t="b">
        <v>0</v>
      </c>
      <c r="O1300" s="123"/>
    </row>
    <row r="1301" hidden="1" spans="2:15">
      <c r="B1301" s="89" t="s">
        <v>1654</v>
      </c>
      <c r="C1301" s="90"/>
      <c r="D1301" s="98"/>
      <c r="E1301" s="91" t="b">
        <v>0</v>
      </c>
      <c r="F1301" s="92" t="s">
        <v>443</v>
      </c>
      <c r="G1301" s="93" t="s">
        <v>443</v>
      </c>
      <c r="H1301" s="94" t="s">
        <v>443</v>
      </c>
      <c r="I1301" s="94" t="s">
        <v>443</v>
      </c>
      <c r="J1301" s="119" t="s">
        <v>443</v>
      </c>
      <c r="K1301" s="55"/>
      <c r="L1301" s="124" t="s">
        <v>441</v>
      </c>
      <c r="M1301" s="125" t="e">
        <v>#N/A</v>
      </c>
      <c r="N1301" s="132" t="b">
        <v>0</v>
      </c>
      <c r="O1301" s="123"/>
    </row>
    <row r="1302" hidden="1" spans="2:15">
      <c r="B1302" s="89" t="s">
        <v>1655</v>
      </c>
      <c r="C1302" s="90"/>
      <c r="D1302" s="98"/>
      <c r="E1302" s="91" t="b">
        <v>0</v>
      </c>
      <c r="F1302" s="92" t="s">
        <v>443</v>
      </c>
      <c r="G1302" s="93" t="s">
        <v>443</v>
      </c>
      <c r="H1302" s="94" t="s">
        <v>443</v>
      </c>
      <c r="I1302" s="94" t="s">
        <v>443</v>
      </c>
      <c r="J1302" s="119" t="s">
        <v>443</v>
      </c>
      <c r="K1302" s="55"/>
      <c r="L1302" s="124" t="s">
        <v>441</v>
      </c>
      <c r="M1302" s="125" t="e">
        <v>#N/A</v>
      </c>
      <c r="N1302" s="132" t="b">
        <v>0</v>
      </c>
      <c r="O1302" s="123"/>
    </row>
    <row r="1303" hidden="1" spans="2:15">
      <c r="B1303" s="89" t="s">
        <v>1656</v>
      </c>
      <c r="C1303" s="90"/>
      <c r="D1303" s="98"/>
      <c r="E1303" s="91" t="b">
        <v>0</v>
      </c>
      <c r="F1303" s="92" t="s">
        <v>443</v>
      </c>
      <c r="G1303" s="93" t="s">
        <v>443</v>
      </c>
      <c r="H1303" s="94" t="s">
        <v>443</v>
      </c>
      <c r="I1303" s="94" t="s">
        <v>443</v>
      </c>
      <c r="J1303" s="119" t="s">
        <v>443</v>
      </c>
      <c r="K1303" s="55"/>
      <c r="L1303" s="124" t="s">
        <v>441</v>
      </c>
      <c r="M1303" s="125" t="e">
        <v>#N/A</v>
      </c>
      <c r="N1303" s="132" t="b">
        <v>0</v>
      </c>
      <c r="O1303" s="123"/>
    </row>
    <row r="1304" hidden="1" spans="2:15">
      <c r="B1304" s="89" t="s">
        <v>1657</v>
      </c>
      <c r="C1304" s="90"/>
      <c r="D1304" s="98"/>
      <c r="E1304" s="91" t="b">
        <v>0</v>
      </c>
      <c r="F1304" s="92" t="s">
        <v>443</v>
      </c>
      <c r="G1304" s="93" t="s">
        <v>443</v>
      </c>
      <c r="H1304" s="94" t="s">
        <v>443</v>
      </c>
      <c r="I1304" s="94" t="s">
        <v>443</v>
      </c>
      <c r="J1304" s="119" t="s">
        <v>443</v>
      </c>
      <c r="K1304" s="55"/>
      <c r="L1304" s="124" t="s">
        <v>441</v>
      </c>
      <c r="M1304" s="125" t="e">
        <v>#N/A</v>
      </c>
      <c r="N1304" s="132" t="b">
        <v>0</v>
      </c>
      <c r="O1304" s="123"/>
    </row>
    <row r="1305" hidden="1" spans="2:15">
      <c r="B1305" s="89" t="s">
        <v>1658</v>
      </c>
      <c r="C1305" s="90"/>
      <c r="D1305" s="98"/>
      <c r="E1305" s="91" t="b">
        <v>0</v>
      </c>
      <c r="F1305" s="92" t="s">
        <v>443</v>
      </c>
      <c r="G1305" s="93" t="s">
        <v>443</v>
      </c>
      <c r="H1305" s="94" t="s">
        <v>443</v>
      </c>
      <c r="I1305" s="94" t="s">
        <v>443</v>
      </c>
      <c r="J1305" s="119" t="s">
        <v>443</v>
      </c>
      <c r="K1305" s="55"/>
      <c r="L1305" s="124" t="s">
        <v>441</v>
      </c>
      <c r="M1305" s="125" t="e">
        <v>#N/A</v>
      </c>
      <c r="N1305" s="132" t="b">
        <v>0</v>
      </c>
      <c r="O1305" s="123"/>
    </row>
    <row r="1306" hidden="1" spans="2:15">
      <c r="B1306" s="89" t="s">
        <v>1659</v>
      </c>
      <c r="C1306" s="90"/>
      <c r="D1306" s="98"/>
      <c r="E1306" s="91" t="b">
        <v>0</v>
      </c>
      <c r="F1306" s="92" t="s">
        <v>443</v>
      </c>
      <c r="G1306" s="93" t="s">
        <v>443</v>
      </c>
      <c r="H1306" s="94" t="s">
        <v>443</v>
      </c>
      <c r="I1306" s="94" t="s">
        <v>443</v>
      </c>
      <c r="J1306" s="119" t="s">
        <v>443</v>
      </c>
      <c r="K1306" s="55"/>
      <c r="L1306" s="124" t="s">
        <v>441</v>
      </c>
      <c r="M1306" s="125" t="e">
        <v>#N/A</v>
      </c>
      <c r="N1306" s="132" t="b">
        <v>0</v>
      </c>
      <c r="O1306" s="123"/>
    </row>
    <row r="1307" hidden="1" spans="2:15">
      <c r="B1307" s="89" t="s">
        <v>1660</v>
      </c>
      <c r="C1307" s="90"/>
      <c r="D1307" s="98"/>
      <c r="E1307" s="91" t="b">
        <v>0</v>
      </c>
      <c r="F1307" s="92" t="s">
        <v>443</v>
      </c>
      <c r="G1307" s="93" t="s">
        <v>443</v>
      </c>
      <c r="H1307" s="94" t="s">
        <v>443</v>
      </c>
      <c r="I1307" s="94" t="s">
        <v>443</v>
      </c>
      <c r="J1307" s="119" t="s">
        <v>443</v>
      </c>
      <c r="K1307" s="55"/>
      <c r="L1307" s="124" t="s">
        <v>441</v>
      </c>
      <c r="M1307" s="125" t="e">
        <v>#N/A</v>
      </c>
      <c r="N1307" s="132" t="b">
        <v>0</v>
      </c>
      <c r="O1307" s="123"/>
    </row>
    <row r="1308" hidden="1" spans="2:15">
      <c r="B1308" s="89" t="s">
        <v>1661</v>
      </c>
      <c r="C1308" s="90"/>
      <c r="D1308" s="98"/>
      <c r="E1308" s="91" t="b">
        <v>0</v>
      </c>
      <c r="F1308" s="92" t="s">
        <v>443</v>
      </c>
      <c r="G1308" s="93" t="s">
        <v>443</v>
      </c>
      <c r="H1308" s="94" t="s">
        <v>443</v>
      </c>
      <c r="I1308" s="94" t="s">
        <v>443</v>
      </c>
      <c r="J1308" s="119" t="s">
        <v>443</v>
      </c>
      <c r="K1308" s="55"/>
      <c r="L1308" s="124" t="s">
        <v>441</v>
      </c>
      <c r="M1308" s="125" t="e">
        <v>#N/A</v>
      </c>
      <c r="N1308" s="132" t="b">
        <v>0</v>
      </c>
      <c r="O1308" s="123"/>
    </row>
    <row r="1309" hidden="1" spans="2:15">
      <c r="B1309" s="89" t="s">
        <v>1662</v>
      </c>
      <c r="C1309" s="90"/>
      <c r="D1309" s="98"/>
      <c r="E1309" s="91" t="b">
        <v>0</v>
      </c>
      <c r="F1309" s="92" t="s">
        <v>443</v>
      </c>
      <c r="G1309" s="93" t="s">
        <v>443</v>
      </c>
      <c r="H1309" s="94" t="s">
        <v>443</v>
      </c>
      <c r="I1309" s="94" t="s">
        <v>443</v>
      </c>
      <c r="J1309" s="119" t="s">
        <v>443</v>
      </c>
      <c r="K1309" s="55"/>
      <c r="L1309" s="124" t="s">
        <v>441</v>
      </c>
      <c r="M1309" s="125" t="e">
        <v>#N/A</v>
      </c>
      <c r="N1309" s="132" t="b">
        <v>0</v>
      </c>
      <c r="O1309" s="123"/>
    </row>
    <row r="1310" hidden="1" spans="2:15">
      <c r="B1310" s="89" t="s">
        <v>1663</v>
      </c>
      <c r="C1310" s="90"/>
      <c r="D1310" s="98"/>
      <c r="E1310" s="91" t="b">
        <v>0</v>
      </c>
      <c r="F1310" s="92" t="s">
        <v>443</v>
      </c>
      <c r="G1310" s="93" t="s">
        <v>443</v>
      </c>
      <c r="H1310" s="94" t="s">
        <v>443</v>
      </c>
      <c r="I1310" s="94" t="s">
        <v>443</v>
      </c>
      <c r="J1310" s="119" t="s">
        <v>443</v>
      </c>
      <c r="K1310" s="55"/>
      <c r="L1310" s="124" t="s">
        <v>441</v>
      </c>
      <c r="M1310" s="125" t="e">
        <v>#N/A</v>
      </c>
      <c r="N1310" s="132" t="b">
        <v>0</v>
      </c>
      <c r="O1310" s="123"/>
    </row>
    <row r="1311" hidden="1" spans="2:15">
      <c r="B1311" s="89" t="s">
        <v>1664</v>
      </c>
      <c r="C1311" s="90"/>
      <c r="D1311" s="98"/>
      <c r="E1311" s="91" t="b">
        <v>0</v>
      </c>
      <c r="F1311" s="92" t="s">
        <v>443</v>
      </c>
      <c r="G1311" s="93" t="s">
        <v>443</v>
      </c>
      <c r="H1311" s="94" t="s">
        <v>443</v>
      </c>
      <c r="I1311" s="94" t="s">
        <v>443</v>
      </c>
      <c r="J1311" s="119" t="s">
        <v>443</v>
      </c>
      <c r="K1311" s="55"/>
      <c r="L1311" s="124" t="s">
        <v>441</v>
      </c>
      <c r="M1311" s="125" t="e">
        <v>#N/A</v>
      </c>
      <c r="N1311" s="132" t="b">
        <v>0</v>
      </c>
      <c r="O1311" s="123"/>
    </row>
    <row r="1312" hidden="1" spans="2:15">
      <c r="B1312" s="89" t="s">
        <v>1665</v>
      </c>
      <c r="C1312" s="90"/>
      <c r="D1312" s="98"/>
      <c r="E1312" s="91" t="b">
        <v>0</v>
      </c>
      <c r="F1312" s="92" t="s">
        <v>443</v>
      </c>
      <c r="G1312" s="93" t="s">
        <v>443</v>
      </c>
      <c r="H1312" s="94" t="s">
        <v>443</v>
      </c>
      <c r="I1312" s="94" t="s">
        <v>443</v>
      </c>
      <c r="J1312" s="119" t="s">
        <v>443</v>
      </c>
      <c r="K1312" s="55"/>
      <c r="L1312" s="124" t="s">
        <v>441</v>
      </c>
      <c r="M1312" s="125" t="e">
        <v>#N/A</v>
      </c>
      <c r="N1312" s="132" t="b">
        <v>0</v>
      </c>
      <c r="O1312" s="123"/>
    </row>
    <row r="1313" hidden="1" spans="2:15">
      <c r="B1313" s="89" t="s">
        <v>1666</v>
      </c>
      <c r="C1313" s="90"/>
      <c r="D1313" s="98"/>
      <c r="E1313" s="91" t="b">
        <v>0</v>
      </c>
      <c r="F1313" s="92" t="s">
        <v>443</v>
      </c>
      <c r="G1313" s="93" t="s">
        <v>443</v>
      </c>
      <c r="H1313" s="94" t="s">
        <v>443</v>
      </c>
      <c r="I1313" s="94" t="s">
        <v>443</v>
      </c>
      <c r="J1313" s="119" t="s">
        <v>443</v>
      </c>
      <c r="K1313" s="55"/>
      <c r="L1313" s="124" t="s">
        <v>441</v>
      </c>
      <c r="M1313" s="125" t="e">
        <v>#N/A</v>
      </c>
      <c r="N1313" s="132" t="b">
        <v>0</v>
      </c>
      <c r="O1313" s="123"/>
    </row>
    <row r="1314" hidden="1" spans="2:15">
      <c r="B1314" s="89" t="s">
        <v>1667</v>
      </c>
      <c r="C1314" s="90"/>
      <c r="D1314" s="98"/>
      <c r="E1314" s="91" t="b">
        <v>0</v>
      </c>
      <c r="F1314" s="92" t="s">
        <v>443</v>
      </c>
      <c r="G1314" s="93" t="s">
        <v>443</v>
      </c>
      <c r="H1314" s="94" t="s">
        <v>443</v>
      </c>
      <c r="I1314" s="94" t="s">
        <v>443</v>
      </c>
      <c r="J1314" s="119" t="s">
        <v>443</v>
      </c>
      <c r="K1314" s="55"/>
      <c r="L1314" s="124" t="s">
        <v>441</v>
      </c>
      <c r="M1314" s="125" t="e">
        <v>#N/A</v>
      </c>
      <c r="N1314" s="132" t="b">
        <v>0</v>
      </c>
      <c r="O1314" s="123"/>
    </row>
    <row r="1315" hidden="1" spans="2:15">
      <c r="B1315" s="89" t="s">
        <v>1668</v>
      </c>
      <c r="C1315" s="90"/>
      <c r="D1315" s="98"/>
      <c r="E1315" s="91" t="b">
        <v>0</v>
      </c>
      <c r="F1315" s="92" t="s">
        <v>443</v>
      </c>
      <c r="G1315" s="93" t="s">
        <v>443</v>
      </c>
      <c r="H1315" s="94" t="s">
        <v>443</v>
      </c>
      <c r="I1315" s="94" t="s">
        <v>443</v>
      </c>
      <c r="J1315" s="119" t="s">
        <v>443</v>
      </c>
      <c r="K1315" s="55"/>
      <c r="L1315" s="124" t="s">
        <v>441</v>
      </c>
      <c r="M1315" s="125" t="e">
        <v>#N/A</v>
      </c>
      <c r="N1315" s="132" t="b">
        <v>0</v>
      </c>
      <c r="O1315" s="123"/>
    </row>
    <row r="1316" hidden="1" spans="2:15">
      <c r="B1316" s="89" t="s">
        <v>1669</v>
      </c>
      <c r="C1316" s="90"/>
      <c r="D1316" s="98"/>
      <c r="E1316" s="91" t="b">
        <v>0</v>
      </c>
      <c r="F1316" s="92" t="s">
        <v>443</v>
      </c>
      <c r="G1316" s="93" t="s">
        <v>443</v>
      </c>
      <c r="H1316" s="94" t="s">
        <v>443</v>
      </c>
      <c r="I1316" s="94" t="s">
        <v>443</v>
      </c>
      <c r="J1316" s="119" t="s">
        <v>443</v>
      </c>
      <c r="K1316" s="55"/>
      <c r="L1316" s="124" t="s">
        <v>441</v>
      </c>
      <c r="M1316" s="125" t="e">
        <v>#N/A</v>
      </c>
      <c r="N1316" s="132" t="b">
        <v>0</v>
      </c>
      <c r="O1316" s="123"/>
    </row>
    <row r="1317" hidden="1" spans="2:15">
      <c r="B1317" s="89" t="s">
        <v>1670</v>
      </c>
      <c r="C1317" s="90"/>
      <c r="D1317" s="98"/>
      <c r="E1317" s="91" t="b">
        <v>0</v>
      </c>
      <c r="F1317" s="92" t="s">
        <v>443</v>
      </c>
      <c r="G1317" s="93" t="s">
        <v>443</v>
      </c>
      <c r="H1317" s="94" t="s">
        <v>443</v>
      </c>
      <c r="I1317" s="94" t="s">
        <v>443</v>
      </c>
      <c r="J1317" s="119" t="s">
        <v>443</v>
      </c>
      <c r="K1317" s="55"/>
      <c r="L1317" s="124" t="s">
        <v>441</v>
      </c>
      <c r="M1317" s="125" t="e">
        <v>#N/A</v>
      </c>
      <c r="N1317" s="132" t="b">
        <v>0</v>
      </c>
      <c r="O1317" s="123"/>
    </row>
    <row r="1318" hidden="1" spans="2:15">
      <c r="B1318" s="89" t="s">
        <v>1671</v>
      </c>
      <c r="C1318" s="90"/>
      <c r="D1318" s="98"/>
      <c r="E1318" s="91" t="b">
        <v>0</v>
      </c>
      <c r="F1318" s="92" t="s">
        <v>443</v>
      </c>
      <c r="G1318" s="93" t="s">
        <v>443</v>
      </c>
      <c r="H1318" s="94" t="s">
        <v>443</v>
      </c>
      <c r="I1318" s="94" t="s">
        <v>443</v>
      </c>
      <c r="J1318" s="119" t="s">
        <v>443</v>
      </c>
      <c r="K1318" s="55"/>
      <c r="L1318" s="124" t="s">
        <v>441</v>
      </c>
      <c r="M1318" s="125" t="e">
        <v>#N/A</v>
      </c>
      <c r="N1318" s="132" t="b">
        <v>0</v>
      </c>
      <c r="O1318" s="123"/>
    </row>
    <row r="1319" hidden="1" spans="2:15">
      <c r="B1319" s="89" t="s">
        <v>1672</v>
      </c>
      <c r="C1319" s="90"/>
      <c r="D1319" s="98"/>
      <c r="E1319" s="91" t="b">
        <v>0</v>
      </c>
      <c r="F1319" s="92" t="s">
        <v>443</v>
      </c>
      <c r="G1319" s="93" t="s">
        <v>443</v>
      </c>
      <c r="H1319" s="94" t="s">
        <v>443</v>
      </c>
      <c r="I1319" s="94" t="s">
        <v>443</v>
      </c>
      <c r="J1319" s="119" t="s">
        <v>443</v>
      </c>
      <c r="K1319" s="55"/>
      <c r="L1319" s="124" t="s">
        <v>441</v>
      </c>
      <c r="M1319" s="125" t="e">
        <v>#N/A</v>
      </c>
      <c r="N1319" s="132" t="b">
        <v>0</v>
      </c>
      <c r="O1319" s="123"/>
    </row>
    <row r="1320" hidden="1" spans="2:15">
      <c r="B1320" s="89" t="s">
        <v>1673</v>
      </c>
      <c r="C1320" s="90"/>
      <c r="D1320" s="98"/>
      <c r="E1320" s="91" t="b">
        <v>0</v>
      </c>
      <c r="F1320" s="92" t="s">
        <v>443</v>
      </c>
      <c r="G1320" s="93" t="s">
        <v>443</v>
      </c>
      <c r="H1320" s="94" t="s">
        <v>443</v>
      </c>
      <c r="I1320" s="94" t="s">
        <v>443</v>
      </c>
      <c r="J1320" s="119" t="s">
        <v>443</v>
      </c>
      <c r="K1320" s="55"/>
      <c r="L1320" s="124" t="s">
        <v>441</v>
      </c>
      <c r="M1320" s="125" t="e">
        <v>#N/A</v>
      </c>
      <c r="N1320" s="132" t="b">
        <v>0</v>
      </c>
      <c r="O1320" s="123"/>
    </row>
    <row r="1321" hidden="1" spans="2:15">
      <c r="B1321" s="89" t="s">
        <v>1674</v>
      </c>
      <c r="C1321" s="90"/>
      <c r="D1321" s="98"/>
      <c r="E1321" s="91" t="b">
        <v>0</v>
      </c>
      <c r="F1321" s="92" t="s">
        <v>443</v>
      </c>
      <c r="G1321" s="93" t="s">
        <v>443</v>
      </c>
      <c r="H1321" s="94" t="s">
        <v>443</v>
      </c>
      <c r="I1321" s="94" t="s">
        <v>443</v>
      </c>
      <c r="J1321" s="119" t="s">
        <v>443</v>
      </c>
      <c r="K1321" s="55"/>
      <c r="L1321" s="124" t="s">
        <v>441</v>
      </c>
      <c r="M1321" s="125" t="e">
        <v>#N/A</v>
      </c>
      <c r="N1321" s="132" t="b">
        <v>0</v>
      </c>
      <c r="O1321" s="123"/>
    </row>
    <row r="1322" hidden="1" spans="2:15">
      <c r="B1322" s="89" t="s">
        <v>1675</v>
      </c>
      <c r="C1322" s="90"/>
      <c r="D1322" s="98"/>
      <c r="E1322" s="91" t="b">
        <v>0</v>
      </c>
      <c r="F1322" s="92" t="s">
        <v>443</v>
      </c>
      <c r="G1322" s="93" t="s">
        <v>443</v>
      </c>
      <c r="H1322" s="94" t="s">
        <v>443</v>
      </c>
      <c r="I1322" s="94" t="s">
        <v>443</v>
      </c>
      <c r="J1322" s="119" t="s">
        <v>443</v>
      </c>
      <c r="K1322" s="55"/>
      <c r="L1322" s="124" t="s">
        <v>441</v>
      </c>
      <c r="M1322" s="125" t="e">
        <v>#N/A</v>
      </c>
      <c r="N1322" s="132" t="b">
        <v>0</v>
      </c>
      <c r="O1322" s="123"/>
    </row>
    <row r="1323" hidden="1" spans="2:15">
      <c r="B1323" s="89" t="s">
        <v>1676</v>
      </c>
      <c r="C1323" s="90"/>
      <c r="D1323" s="98"/>
      <c r="E1323" s="91" t="b">
        <v>0</v>
      </c>
      <c r="F1323" s="92" t="s">
        <v>443</v>
      </c>
      <c r="G1323" s="93" t="s">
        <v>443</v>
      </c>
      <c r="H1323" s="94" t="s">
        <v>443</v>
      </c>
      <c r="I1323" s="94" t="s">
        <v>443</v>
      </c>
      <c r="J1323" s="119" t="s">
        <v>443</v>
      </c>
      <c r="K1323" s="55"/>
      <c r="L1323" s="124" t="s">
        <v>441</v>
      </c>
      <c r="M1323" s="125" t="e">
        <v>#N/A</v>
      </c>
      <c r="N1323" s="132" t="b">
        <v>0</v>
      </c>
      <c r="O1323" s="123"/>
    </row>
    <row r="1324" hidden="1" spans="2:15">
      <c r="B1324" s="89" t="s">
        <v>1677</v>
      </c>
      <c r="C1324" s="90"/>
      <c r="D1324" s="98"/>
      <c r="E1324" s="91" t="b">
        <v>0</v>
      </c>
      <c r="F1324" s="92" t="s">
        <v>443</v>
      </c>
      <c r="G1324" s="93" t="s">
        <v>443</v>
      </c>
      <c r="H1324" s="94" t="s">
        <v>443</v>
      </c>
      <c r="I1324" s="94" t="s">
        <v>443</v>
      </c>
      <c r="J1324" s="119" t="s">
        <v>443</v>
      </c>
      <c r="K1324" s="55"/>
      <c r="L1324" s="124" t="s">
        <v>441</v>
      </c>
      <c r="M1324" s="125" t="e">
        <v>#N/A</v>
      </c>
      <c r="N1324" s="132" t="b">
        <v>0</v>
      </c>
      <c r="O1324" s="123"/>
    </row>
    <row r="1325" hidden="1" spans="2:15">
      <c r="B1325" s="89" t="s">
        <v>1678</v>
      </c>
      <c r="C1325" s="90"/>
      <c r="D1325" s="98"/>
      <c r="E1325" s="91" t="b">
        <v>0</v>
      </c>
      <c r="F1325" s="92" t="s">
        <v>443</v>
      </c>
      <c r="G1325" s="93" t="s">
        <v>443</v>
      </c>
      <c r="H1325" s="94" t="s">
        <v>443</v>
      </c>
      <c r="I1325" s="94" t="s">
        <v>443</v>
      </c>
      <c r="J1325" s="119" t="s">
        <v>443</v>
      </c>
      <c r="K1325" s="55"/>
      <c r="L1325" s="124" t="s">
        <v>441</v>
      </c>
      <c r="M1325" s="125" t="e">
        <v>#N/A</v>
      </c>
      <c r="N1325" s="132" t="b">
        <v>0</v>
      </c>
      <c r="O1325" s="123"/>
    </row>
    <row r="1326" hidden="1" spans="2:15">
      <c r="B1326" s="126"/>
      <c r="C1326" s="127"/>
      <c r="D1326" s="128"/>
      <c r="E1326" s="127"/>
      <c r="F1326" s="127"/>
      <c r="G1326" s="127"/>
      <c r="H1326" s="127"/>
      <c r="I1326" s="127"/>
      <c r="J1326" s="129"/>
      <c r="K1326" s="55"/>
      <c r="L1326" s="130"/>
      <c r="M1326" s="131"/>
      <c r="N1326" s="132"/>
      <c r="O1326" s="133"/>
    </row>
    <row r="1327" hidden="1" spans="2:15">
      <c r="B1327" s="86">
        <v>14</v>
      </c>
      <c r="C1327" s="87"/>
      <c r="D1327" s="88"/>
      <c r="E1327" s="88"/>
      <c r="F1327" s="88"/>
      <c r="G1327" s="88"/>
      <c r="H1327" s="88"/>
      <c r="I1327" s="88"/>
      <c r="J1327" s="118">
        <v>0</v>
      </c>
      <c r="K1327" s="55"/>
      <c r="L1327" s="130"/>
      <c r="M1327" s="131"/>
      <c r="N1327" s="132"/>
      <c r="O1327" s="133"/>
    </row>
    <row r="1328" hidden="1" spans="2:15">
      <c r="B1328" s="89" t="s">
        <v>1679</v>
      </c>
      <c r="C1328" s="90"/>
      <c r="D1328" s="98"/>
      <c r="E1328" s="91" t="b">
        <v>0</v>
      </c>
      <c r="F1328" s="92" t="s">
        <v>443</v>
      </c>
      <c r="G1328" s="93" t="s">
        <v>443</v>
      </c>
      <c r="H1328" s="94" t="s">
        <v>443</v>
      </c>
      <c r="I1328" s="94" t="s">
        <v>443</v>
      </c>
      <c r="J1328" s="119" t="s">
        <v>443</v>
      </c>
      <c r="K1328" s="55"/>
      <c r="L1328" s="124" t="s">
        <v>441</v>
      </c>
      <c r="M1328" s="125" t="e">
        <v>#N/A</v>
      </c>
      <c r="N1328" s="132" t="b">
        <v>0</v>
      </c>
      <c r="O1328" s="123"/>
    </row>
    <row r="1329" hidden="1" spans="2:15">
      <c r="B1329" s="89" t="s">
        <v>1680</v>
      </c>
      <c r="C1329" s="90"/>
      <c r="D1329" s="98"/>
      <c r="E1329" s="91" t="b">
        <v>0</v>
      </c>
      <c r="F1329" s="92" t="s">
        <v>443</v>
      </c>
      <c r="G1329" s="93" t="s">
        <v>443</v>
      </c>
      <c r="H1329" s="94" t="s">
        <v>443</v>
      </c>
      <c r="I1329" s="94" t="s">
        <v>443</v>
      </c>
      <c r="J1329" s="119" t="s">
        <v>443</v>
      </c>
      <c r="K1329" s="55"/>
      <c r="L1329" s="124" t="s">
        <v>441</v>
      </c>
      <c r="M1329" s="125" t="e">
        <v>#N/A</v>
      </c>
      <c r="N1329" s="132" t="b">
        <v>0</v>
      </c>
      <c r="O1329" s="123"/>
    </row>
    <row r="1330" hidden="1" spans="2:15">
      <c r="B1330" s="89" t="s">
        <v>1681</v>
      </c>
      <c r="C1330" s="90"/>
      <c r="D1330" s="98"/>
      <c r="E1330" s="91" t="b">
        <v>0</v>
      </c>
      <c r="F1330" s="92" t="s">
        <v>443</v>
      </c>
      <c r="G1330" s="93" t="s">
        <v>443</v>
      </c>
      <c r="H1330" s="94" t="s">
        <v>443</v>
      </c>
      <c r="I1330" s="94" t="s">
        <v>443</v>
      </c>
      <c r="J1330" s="119" t="s">
        <v>443</v>
      </c>
      <c r="K1330" s="55"/>
      <c r="L1330" s="124" t="s">
        <v>441</v>
      </c>
      <c r="M1330" s="125" t="e">
        <v>#N/A</v>
      </c>
      <c r="N1330" s="132" t="b">
        <v>0</v>
      </c>
      <c r="O1330" s="123"/>
    </row>
    <row r="1331" hidden="1" spans="2:15">
      <c r="B1331" s="89" t="s">
        <v>1682</v>
      </c>
      <c r="C1331" s="90"/>
      <c r="D1331" s="98"/>
      <c r="E1331" s="91" t="b">
        <v>0</v>
      </c>
      <c r="F1331" s="92" t="s">
        <v>443</v>
      </c>
      <c r="G1331" s="93" t="s">
        <v>443</v>
      </c>
      <c r="H1331" s="94" t="s">
        <v>443</v>
      </c>
      <c r="I1331" s="94" t="s">
        <v>443</v>
      </c>
      <c r="J1331" s="119" t="s">
        <v>443</v>
      </c>
      <c r="K1331" s="55"/>
      <c r="L1331" s="124" t="s">
        <v>441</v>
      </c>
      <c r="M1331" s="125" t="e">
        <v>#N/A</v>
      </c>
      <c r="N1331" s="132" t="b">
        <v>0</v>
      </c>
      <c r="O1331" s="123"/>
    </row>
    <row r="1332" hidden="1" spans="2:15">
      <c r="B1332" s="89" t="s">
        <v>1683</v>
      </c>
      <c r="C1332" s="90"/>
      <c r="D1332" s="98"/>
      <c r="E1332" s="91" t="b">
        <v>0</v>
      </c>
      <c r="F1332" s="92" t="s">
        <v>443</v>
      </c>
      <c r="G1332" s="93" t="s">
        <v>443</v>
      </c>
      <c r="H1332" s="94" t="s">
        <v>443</v>
      </c>
      <c r="I1332" s="94" t="s">
        <v>443</v>
      </c>
      <c r="J1332" s="119" t="s">
        <v>443</v>
      </c>
      <c r="K1332" s="55"/>
      <c r="L1332" s="124" t="s">
        <v>441</v>
      </c>
      <c r="M1332" s="125" t="e">
        <v>#N/A</v>
      </c>
      <c r="N1332" s="132" t="b">
        <v>0</v>
      </c>
      <c r="O1332" s="123"/>
    </row>
    <row r="1333" hidden="1" spans="2:15">
      <c r="B1333" s="89" t="s">
        <v>1684</v>
      </c>
      <c r="C1333" s="90"/>
      <c r="D1333" s="98"/>
      <c r="E1333" s="91" t="b">
        <v>0</v>
      </c>
      <c r="F1333" s="92" t="s">
        <v>443</v>
      </c>
      <c r="G1333" s="93" t="s">
        <v>443</v>
      </c>
      <c r="H1333" s="94" t="s">
        <v>443</v>
      </c>
      <c r="I1333" s="94" t="s">
        <v>443</v>
      </c>
      <c r="J1333" s="119" t="s">
        <v>443</v>
      </c>
      <c r="K1333" s="55"/>
      <c r="L1333" s="124" t="s">
        <v>441</v>
      </c>
      <c r="M1333" s="125" t="e">
        <v>#N/A</v>
      </c>
      <c r="N1333" s="132" t="b">
        <v>0</v>
      </c>
      <c r="O1333" s="123"/>
    </row>
    <row r="1334" hidden="1" spans="2:15">
      <c r="B1334" s="89" t="s">
        <v>1685</v>
      </c>
      <c r="C1334" s="90"/>
      <c r="D1334" s="98"/>
      <c r="E1334" s="91" t="b">
        <v>0</v>
      </c>
      <c r="F1334" s="92" t="s">
        <v>443</v>
      </c>
      <c r="G1334" s="93" t="s">
        <v>443</v>
      </c>
      <c r="H1334" s="94" t="s">
        <v>443</v>
      </c>
      <c r="I1334" s="94" t="s">
        <v>443</v>
      </c>
      <c r="J1334" s="119" t="s">
        <v>443</v>
      </c>
      <c r="K1334" s="55"/>
      <c r="L1334" s="124" t="s">
        <v>441</v>
      </c>
      <c r="M1334" s="125" t="e">
        <v>#N/A</v>
      </c>
      <c r="N1334" s="132" t="b">
        <v>0</v>
      </c>
      <c r="O1334" s="123"/>
    </row>
    <row r="1335" hidden="1" spans="2:15">
      <c r="B1335" s="89" t="s">
        <v>1686</v>
      </c>
      <c r="C1335" s="90"/>
      <c r="D1335" s="98"/>
      <c r="E1335" s="91" t="b">
        <v>0</v>
      </c>
      <c r="F1335" s="92" t="s">
        <v>443</v>
      </c>
      <c r="G1335" s="93" t="s">
        <v>443</v>
      </c>
      <c r="H1335" s="94" t="s">
        <v>443</v>
      </c>
      <c r="I1335" s="94" t="s">
        <v>443</v>
      </c>
      <c r="J1335" s="119" t="s">
        <v>443</v>
      </c>
      <c r="K1335" s="55"/>
      <c r="L1335" s="124" t="s">
        <v>441</v>
      </c>
      <c r="M1335" s="125" t="e">
        <v>#N/A</v>
      </c>
      <c r="N1335" s="132" t="b">
        <v>0</v>
      </c>
      <c r="O1335" s="123"/>
    </row>
    <row r="1336" hidden="1" spans="2:15">
      <c r="B1336" s="89" t="s">
        <v>1687</v>
      </c>
      <c r="C1336" s="90"/>
      <c r="D1336" s="98"/>
      <c r="E1336" s="91" t="b">
        <v>0</v>
      </c>
      <c r="F1336" s="92" t="s">
        <v>443</v>
      </c>
      <c r="G1336" s="93" t="s">
        <v>443</v>
      </c>
      <c r="H1336" s="94" t="s">
        <v>443</v>
      </c>
      <c r="I1336" s="94" t="s">
        <v>443</v>
      </c>
      <c r="J1336" s="119" t="s">
        <v>443</v>
      </c>
      <c r="K1336" s="55"/>
      <c r="L1336" s="124" t="s">
        <v>441</v>
      </c>
      <c r="M1336" s="125" t="e">
        <v>#N/A</v>
      </c>
      <c r="N1336" s="132" t="b">
        <v>0</v>
      </c>
      <c r="O1336" s="123"/>
    </row>
    <row r="1337" hidden="1" spans="2:15">
      <c r="B1337" s="89" t="s">
        <v>1688</v>
      </c>
      <c r="C1337" s="90"/>
      <c r="D1337" s="98"/>
      <c r="E1337" s="91" t="b">
        <v>0</v>
      </c>
      <c r="F1337" s="92" t="s">
        <v>443</v>
      </c>
      <c r="G1337" s="93" t="s">
        <v>443</v>
      </c>
      <c r="H1337" s="94" t="s">
        <v>443</v>
      </c>
      <c r="I1337" s="94" t="s">
        <v>443</v>
      </c>
      <c r="J1337" s="119" t="s">
        <v>443</v>
      </c>
      <c r="K1337" s="55"/>
      <c r="L1337" s="124" t="s">
        <v>441</v>
      </c>
      <c r="M1337" s="125" t="e">
        <v>#N/A</v>
      </c>
      <c r="N1337" s="132" t="b">
        <v>0</v>
      </c>
      <c r="O1337" s="123"/>
    </row>
    <row r="1338" hidden="1" spans="2:15">
      <c r="B1338" s="89" t="s">
        <v>1689</v>
      </c>
      <c r="C1338" s="90"/>
      <c r="D1338" s="98"/>
      <c r="E1338" s="91" t="b">
        <v>0</v>
      </c>
      <c r="F1338" s="92" t="s">
        <v>443</v>
      </c>
      <c r="G1338" s="93" t="s">
        <v>443</v>
      </c>
      <c r="H1338" s="94" t="s">
        <v>443</v>
      </c>
      <c r="I1338" s="94" t="s">
        <v>443</v>
      </c>
      <c r="J1338" s="119" t="s">
        <v>443</v>
      </c>
      <c r="K1338" s="55"/>
      <c r="L1338" s="124" t="s">
        <v>441</v>
      </c>
      <c r="M1338" s="125" t="e">
        <v>#N/A</v>
      </c>
      <c r="N1338" s="132" t="b">
        <v>0</v>
      </c>
      <c r="O1338" s="123"/>
    </row>
    <row r="1339" hidden="1" spans="2:15">
      <c r="B1339" s="89" t="s">
        <v>1690</v>
      </c>
      <c r="C1339" s="90"/>
      <c r="D1339" s="98"/>
      <c r="E1339" s="91" t="b">
        <v>0</v>
      </c>
      <c r="F1339" s="92" t="s">
        <v>443</v>
      </c>
      <c r="G1339" s="93" t="s">
        <v>443</v>
      </c>
      <c r="H1339" s="94" t="s">
        <v>443</v>
      </c>
      <c r="I1339" s="94" t="s">
        <v>443</v>
      </c>
      <c r="J1339" s="119" t="s">
        <v>443</v>
      </c>
      <c r="K1339" s="55"/>
      <c r="L1339" s="124" t="s">
        <v>441</v>
      </c>
      <c r="M1339" s="125" t="e">
        <v>#N/A</v>
      </c>
      <c r="N1339" s="132" t="b">
        <v>0</v>
      </c>
      <c r="O1339" s="123"/>
    </row>
    <row r="1340" hidden="1" spans="2:15">
      <c r="B1340" s="89" t="s">
        <v>1691</v>
      </c>
      <c r="C1340" s="90"/>
      <c r="D1340" s="98"/>
      <c r="E1340" s="91" t="b">
        <v>0</v>
      </c>
      <c r="F1340" s="92" t="s">
        <v>443</v>
      </c>
      <c r="G1340" s="93" t="s">
        <v>443</v>
      </c>
      <c r="H1340" s="94" t="s">
        <v>443</v>
      </c>
      <c r="I1340" s="94" t="s">
        <v>443</v>
      </c>
      <c r="J1340" s="119" t="s">
        <v>443</v>
      </c>
      <c r="K1340" s="55"/>
      <c r="L1340" s="124" t="s">
        <v>441</v>
      </c>
      <c r="M1340" s="125" t="e">
        <v>#N/A</v>
      </c>
      <c r="N1340" s="132" t="b">
        <v>0</v>
      </c>
      <c r="O1340" s="123"/>
    </row>
    <row r="1341" hidden="1" spans="2:15">
      <c r="B1341" s="89" t="s">
        <v>1692</v>
      </c>
      <c r="C1341" s="90"/>
      <c r="D1341" s="98"/>
      <c r="E1341" s="91" t="b">
        <v>0</v>
      </c>
      <c r="F1341" s="92" t="s">
        <v>443</v>
      </c>
      <c r="G1341" s="93" t="s">
        <v>443</v>
      </c>
      <c r="H1341" s="94" t="s">
        <v>443</v>
      </c>
      <c r="I1341" s="94" t="s">
        <v>443</v>
      </c>
      <c r="J1341" s="119" t="s">
        <v>443</v>
      </c>
      <c r="K1341" s="55"/>
      <c r="L1341" s="124" t="s">
        <v>441</v>
      </c>
      <c r="M1341" s="125" t="e">
        <v>#N/A</v>
      </c>
      <c r="N1341" s="132" t="b">
        <v>0</v>
      </c>
      <c r="O1341" s="123"/>
    </row>
    <row r="1342" hidden="1" spans="2:15">
      <c r="B1342" s="89" t="s">
        <v>1693</v>
      </c>
      <c r="C1342" s="90"/>
      <c r="D1342" s="98"/>
      <c r="E1342" s="91" t="b">
        <v>0</v>
      </c>
      <c r="F1342" s="92" t="s">
        <v>443</v>
      </c>
      <c r="G1342" s="93" t="s">
        <v>443</v>
      </c>
      <c r="H1342" s="94" t="s">
        <v>443</v>
      </c>
      <c r="I1342" s="94" t="s">
        <v>443</v>
      </c>
      <c r="J1342" s="119" t="s">
        <v>443</v>
      </c>
      <c r="K1342" s="55"/>
      <c r="L1342" s="124" t="s">
        <v>441</v>
      </c>
      <c r="M1342" s="125" t="e">
        <v>#N/A</v>
      </c>
      <c r="N1342" s="132" t="b">
        <v>0</v>
      </c>
      <c r="O1342" s="123"/>
    </row>
    <row r="1343" hidden="1" spans="2:15">
      <c r="B1343" s="89" t="s">
        <v>1694</v>
      </c>
      <c r="C1343" s="90"/>
      <c r="D1343" s="98"/>
      <c r="E1343" s="91" t="b">
        <v>0</v>
      </c>
      <c r="F1343" s="92" t="s">
        <v>443</v>
      </c>
      <c r="G1343" s="93" t="s">
        <v>443</v>
      </c>
      <c r="H1343" s="94" t="s">
        <v>443</v>
      </c>
      <c r="I1343" s="94" t="s">
        <v>443</v>
      </c>
      <c r="J1343" s="119" t="s">
        <v>443</v>
      </c>
      <c r="K1343" s="55"/>
      <c r="L1343" s="124" t="s">
        <v>441</v>
      </c>
      <c r="M1343" s="125" t="e">
        <v>#N/A</v>
      </c>
      <c r="N1343" s="132" t="b">
        <v>0</v>
      </c>
      <c r="O1343" s="123"/>
    </row>
    <row r="1344" hidden="1" spans="2:15">
      <c r="B1344" s="89" t="s">
        <v>1695</v>
      </c>
      <c r="C1344" s="90"/>
      <c r="D1344" s="98"/>
      <c r="E1344" s="91" t="b">
        <v>0</v>
      </c>
      <c r="F1344" s="92" t="s">
        <v>443</v>
      </c>
      <c r="G1344" s="93" t="s">
        <v>443</v>
      </c>
      <c r="H1344" s="94" t="s">
        <v>443</v>
      </c>
      <c r="I1344" s="94" t="s">
        <v>443</v>
      </c>
      <c r="J1344" s="119" t="s">
        <v>443</v>
      </c>
      <c r="K1344" s="55"/>
      <c r="L1344" s="124" t="s">
        <v>441</v>
      </c>
      <c r="M1344" s="125" t="e">
        <v>#N/A</v>
      </c>
      <c r="N1344" s="132" t="b">
        <v>0</v>
      </c>
      <c r="O1344" s="123"/>
    </row>
    <row r="1345" hidden="1" spans="2:15">
      <c r="B1345" s="89" t="s">
        <v>1696</v>
      </c>
      <c r="C1345" s="90"/>
      <c r="D1345" s="98"/>
      <c r="E1345" s="91" t="b">
        <v>0</v>
      </c>
      <c r="F1345" s="92" t="s">
        <v>443</v>
      </c>
      <c r="G1345" s="93" t="s">
        <v>443</v>
      </c>
      <c r="H1345" s="94" t="s">
        <v>443</v>
      </c>
      <c r="I1345" s="94" t="s">
        <v>443</v>
      </c>
      <c r="J1345" s="119" t="s">
        <v>443</v>
      </c>
      <c r="K1345" s="55"/>
      <c r="L1345" s="124" t="s">
        <v>441</v>
      </c>
      <c r="M1345" s="125" t="e">
        <v>#N/A</v>
      </c>
      <c r="N1345" s="132" t="b">
        <v>0</v>
      </c>
      <c r="O1345" s="123"/>
    </row>
    <row r="1346" hidden="1" spans="2:15">
      <c r="B1346" s="89" t="s">
        <v>1697</v>
      </c>
      <c r="C1346" s="90"/>
      <c r="D1346" s="98"/>
      <c r="E1346" s="91" t="b">
        <v>0</v>
      </c>
      <c r="F1346" s="92" t="s">
        <v>443</v>
      </c>
      <c r="G1346" s="93" t="s">
        <v>443</v>
      </c>
      <c r="H1346" s="94" t="s">
        <v>443</v>
      </c>
      <c r="I1346" s="94" t="s">
        <v>443</v>
      </c>
      <c r="J1346" s="119" t="s">
        <v>443</v>
      </c>
      <c r="K1346" s="55"/>
      <c r="L1346" s="124" t="s">
        <v>441</v>
      </c>
      <c r="M1346" s="125" t="e">
        <v>#N/A</v>
      </c>
      <c r="N1346" s="132" t="b">
        <v>0</v>
      </c>
      <c r="O1346" s="123"/>
    </row>
    <row r="1347" hidden="1" spans="2:15">
      <c r="B1347" s="89" t="s">
        <v>1698</v>
      </c>
      <c r="C1347" s="90"/>
      <c r="D1347" s="98"/>
      <c r="E1347" s="91" t="b">
        <v>0</v>
      </c>
      <c r="F1347" s="92" t="s">
        <v>443</v>
      </c>
      <c r="G1347" s="93" t="s">
        <v>443</v>
      </c>
      <c r="H1347" s="94" t="s">
        <v>443</v>
      </c>
      <c r="I1347" s="94" t="s">
        <v>443</v>
      </c>
      <c r="J1347" s="119" t="s">
        <v>443</v>
      </c>
      <c r="K1347" s="55"/>
      <c r="L1347" s="124" t="s">
        <v>441</v>
      </c>
      <c r="M1347" s="125" t="e">
        <v>#N/A</v>
      </c>
      <c r="N1347" s="132" t="b">
        <v>0</v>
      </c>
      <c r="O1347" s="123"/>
    </row>
    <row r="1348" hidden="1" spans="2:15">
      <c r="B1348" s="89" t="s">
        <v>1699</v>
      </c>
      <c r="C1348" s="90"/>
      <c r="D1348" s="98"/>
      <c r="E1348" s="91" t="b">
        <v>0</v>
      </c>
      <c r="F1348" s="92" t="s">
        <v>443</v>
      </c>
      <c r="G1348" s="93" t="s">
        <v>443</v>
      </c>
      <c r="H1348" s="94" t="s">
        <v>443</v>
      </c>
      <c r="I1348" s="94" t="s">
        <v>443</v>
      </c>
      <c r="J1348" s="119" t="s">
        <v>443</v>
      </c>
      <c r="K1348" s="55"/>
      <c r="L1348" s="124" t="s">
        <v>441</v>
      </c>
      <c r="M1348" s="125" t="e">
        <v>#N/A</v>
      </c>
      <c r="N1348" s="132" t="b">
        <v>0</v>
      </c>
      <c r="O1348" s="123"/>
    </row>
    <row r="1349" hidden="1" spans="2:15">
      <c r="B1349" s="89" t="s">
        <v>1700</v>
      </c>
      <c r="C1349" s="90"/>
      <c r="D1349" s="98"/>
      <c r="E1349" s="91" t="b">
        <v>0</v>
      </c>
      <c r="F1349" s="92" t="s">
        <v>443</v>
      </c>
      <c r="G1349" s="93" t="s">
        <v>443</v>
      </c>
      <c r="H1349" s="94" t="s">
        <v>443</v>
      </c>
      <c r="I1349" s="94" t="s">
        <v>443</v>
      </c>
      <c r="J1349" s="119" t="s">
        <v>443</v>
      </c>
      <c r="K1349" s="55"/>
      <c r="L1349" s="124" t="s">
        <v>441</v>
      </c>
      <c r="M1349" s="125" t="e">
        <v>#N/A</v>
      </c>
      <c r="N1349" s="132" t="b">
        <v>0</v>
      </c>
      <c r="O1349" s="123"/>
    </row>
    <row r="1350" hidden="1" spans="2:15">
      <c r="B1350" s="89" t="s">
        <v>1701</v>
      </c>
      <c r="C1350" s="90"/>
      <c r="D1350" s="98"/>
      <c r="E1350" s="91" t="b">
        <v>0</v>
      </c>
      <c r="F1350" s="92" t="s">
        <v>443</v>
      </c>
      <c r="G1350" s="93" t="s">
        <v>443</v>
      </c>
      <c r="H1350" s="94" t="s">
        <v>443</v>
      </c>
      <c r="I1350" s="94" t="s">
        <v>443</v>
      </c>
      <c r="J1350" s="119" t="s">
        <v>443</v>
      </c>
      <c r="K1350" s="55"/>
      <c r="L1350" s="124" t="s">
        <v>441</v>
      </c>
      <c r="M1350" s="125" t="e">
        <v>#N/A</v>
      </c>
      <c r="N1350" s="132" t="b">
        <v>0</v>
      </c>
      <c r="O1350" s="123"/>
    </row>
    <row r="1351" hidden="1" spans="2:15">
      <c r="B1351" s="89" t="s">
        <v>1702</v>
      </c>
      <c r="C1351" s="90"/>
      <c r="D1351" s="98"/>
      <c r="E1351" s="91" t="b">
        <v>0</v>
      </c>
      <c r="F1351" s="92" t="s">
        <v>443</v>
      </c>
      <c r="G1351" s="93" t="s">
        <v>443</v>
      </c>
      <c r="H1351" s="94" t="s">
        <v>443</v>
      </c>
      <c r="I1351" s="94" t="s">
        <v>443</v>
      </c>
      <c r="J1351" s="119" t="s">
        <v>443</v>
      </c>
      <c r="K1351" s="55"/>
      <c r="L1351" s="124" t="s">
        <v>441</v>
      </c>
      <c r="M1351" s="125" t="e">
        <v>#N/A</v>
      </c>
      <c r="N1351" s="132" t="b">
        <v>0</v>
      </c>
      <c r="O1351" s="123"/>
    </row>
    <row r="1352" hidden="1" spans="2:15">
      <c r="B1352" s="89" t="s">
        <v>1703</v>
      </c>
      <c r="C1352" s="90"/>
      <c r="D1352" s="98"/>
      <c r="E1352" s="91" t="b">
        <v>0</v>
      </c>
      <c r="F1352" s="92" t="s">
        <v>443</v>
      </c>
      <c r="G1352" s="93" t="s">
        <v>443</v>
      </c>
      <c r="H1352" s="94" t="s">
        <v>443</v>
      </c>
      <c r="I1352" s="94" t="s">
        <v>443</v>
      </c>
      <c r="J1352" s="119" t="s">
        <v>443</v>
      </c>
      <c r="K1352" s="55"/>
      <c r="L1352" s="124" t="s">
        <v>441</v>
      </c>
      <c r="M1352" s="125" t="e">
        <v>#N/A</v>
      </c>
      <c r="N1352" s="132" t="b">
        <v>0</v>
      </c>
      <c r="O1352" s="123"/>
    </row>
    <row r="1353" hidden="1" spans="2:15">
      <c r="B1353" s="89" t="s">
        <v>1704</v>
      </c>
      <c r="C1353" s="90"/>
      <c r="D1353" s="98"/>
      <c r="E1353" s="91" t="b">
        <v>0</v>
      </c>
      <c r="F1353" s="92" t="s">
        <v>443</v>
      </c>
      <c r="G1353" s="93" t="s">
        <v>443</v>
      </c>
      <c r="H1353" s="94" t="s">
        <v>443</v>
      </c>
      <c r="I1353" s="94" t="s">
        <v>443</v>
      </c>
      <c r="J1353" s="119" t="s">
        <v>443</v>
      </c>
      <c r="K1353" s="55"/>
      <c r="L1353" s="124" t="s">
        <v>441</v>
      </c>
      <c r="M1353" s="125" t="e">
        <v>#N/A</v>
      </c>
      <c r="N1353" s="132" t="b">
        <v>0</v>
      </c>
      <c r="O1353" s="123"/>
    </row>
    <row r="1354" hidden="1" spans="2:15">
      <c r="B1354" s="89" t="s">
        <v>1705</v>
      </c>
      <c r="C1354" s="90"/>
      <c r="D1354" s="98"/>
      <c r="E1354" s="91" t="b">
        <v>0</v>
      </c>
      <c r="F1354" s="92" t="s">
        <v>443</v>
      </c>
      <c r="G1354" s="93" t="s">
        <v>443</v>
      </c>
      <c r="H1354" s="94" t="s">
        <v>443</v>
      </c>
      <c r="I1354" s="94" t="s">
        <v>443</v>
      </c>
      <c r="J1354" s="119" t="s">
        <v>443</v>
      </c>
      <c r="K1354" s="55"/>
      <c r="L1354" s="124" t="s">
        <v>441</v>
      </c>
      <c r="M1354" s="125" t="e">
        <v>#N/A</v>
      </c>
      <c r="N1354" s="132" t="b">
        <v>0</v>
      </c>
      <c r="O1354" s="123"/>
    </row>
    <row r="1355" hidden="1" spans="2:15">
      <c r="B1355" s="89" t="s">
        <v>1706</v>
      </c>
      <c r="C1355" s="90"/>
      <c r="D1355" s="98"/>
      <c r="E1355" s="91" t="b">
        <v>0</v>
      </c>
      <c r="F1355" s="92" t="s">
        <v>443</v>
      </c>
      <c r="G1355" s="93" t="s">
        <v>443</v>
      </c>
      <c r="H1355" s="94" t="s">
        <v>443</v>
      </c>
      <c r="I1355" s="94" t="s">
        <v>443</v>
      </c>
      <c r="J1355" s="119" t="s">
        <v>443</v>
      </c>
      <c r="K1355" s="55"/>
      <c r="L1355" s="124" t="s">
        <v>441</v>
      </c>
      <c r="M1355" s="125" t="e">
        <v>#N/A</v>
      </c>
      <c r="N1355" s="132" t="b">
        <v>0</v>
      </c>
      <c r="O1355" s="123"/>
    </row>
    <row r="1356" hidden="1" spans="2:15">
      <c r="B1356" s="89" t="s">
        <v>1707</v>
      </c>
      <c r="C1356" s="90"/>
      <c r="D1356" s="98"/>
      <c r="E1356" s="91" t="b">
        <v>0</v>
      </c>
      <c r="F1356" s="92" t="s">
        <v>443</v>
      </c>
      <c r="G1356" s="93" t="s">
        <v>443</v>
      </c>
      <c r="H1356" s="94" t="s">
        <v>443</v>
      </c>
      <c r="I1356" s="94" t="s">
        <v>443</v>
      </c>
      <c r="J1356" s="119" t="s">
        <v>443</v>
      </c>
      <c r="K1356" s="55"/>
      <c r="L1356" s="124" t="s">
        <v>441</v>
      </c>
      <c r="M1356" s="125" t="e">
        <v>#N/A</v>
      </c>
      <c r="N1356" s="132" t="b">
        <v>0</v>
      </c>
      <c r="O1356" s="123"/>
    </row>
    <row r="1357" hidden="1" spans="2:15">
      <c r="B1357" s="89" t="s">
        <v>1708</v>
      </c>
      <c r="C1357" s="90"/>
      <c r="D1357" s="98"/>
      <c r="E1357" s="91" t="b">
        <v>0</v>
      </c>
      <c r="F1357" s="92" t="s">
        <v>443</v>
      </c>
      <c r="G1357" s="93" t="s">
        <v>443</v>
      </c>
      <c r="H1357" s="94" t="s">
        <v>443</v>
      </c>
      <c r="I1357" s="94" t="s">
        <v>443</v>
      </c>
      <c r="J1357" s="119" t="s">
        <v>443</v>
      </c>
      <c r="K1357" s="55"/>
      <c r="L1357" s="124" t="s">
        <v>441</v>
      </c>
      <c r="M1357" s="125" t="e">
        <v>#N/A</v>
      </c>
      <c r="N1357" s="132" t="b">
        <v>0</v>
      </c>
      <c r="O1357" s="123"/>
    </row>
    <row r="1358" hidden="1" spans="2:15">
      <c r="B1358" s="89" t="s">
        <v>1709</v>
      </c>
      <c r="C1358" s="90"/>
      <c r="D1358" s="98"/>
      <c r="E1358" s="91" t="b">
        <v>0</v>
      </c>
      <c r="F1358" s="92" t="s">
        <v>443</v>
      </c>
      <c r="G1358" s="93" t="s">
        <v>443</v>
      </c>
      <c r="H1358" s="94" t="s">
        <v>443</v>
      </c>
      <c r="I1358" s="94" t="s">
        <v>443</v>
      </c>
      <c r="J1358" s="119" t="s">
        <v>443</v>
      </c>
      <c r="K1358" s="55"/>
      <c r="L1358" s="124" t="s">
        <v>441</v>
      </c>
      <c r="M1358" s="125" t="e">
        <v>#N/A</v>
      </c>
      <c r="N1358" s="132" t="b">
        <v>0</v>
      </c>
      <c r="O1358" s="123"/>
    </row>
    <row r="1359" hidden="1" spans="2:15">
      <c r="B1359" s="89" t="s">
        <v>1710</v>
      </c>
      <c r="C1359" s="90"/>
      <c r="D1359" s="98"/>
      <c r="E1359" s="91" t="b">
        <v>0</v>
      </c>
      <c r="F1359" s="92" t="s">
        <v>443</v>
      </c>
      <c r="G1359" s="93" t="s">
        <v>443</v>
      </c>
      <c r="H1359" s="94" t="s">
        <v>443</v>
      </c>
      <c r="I1359" s="94" t="s">
        <v>443</v>
      </c>
      <c r="J1359" s="119" t="s">
        <v>443</v>
      </c>
      <c r="K1359" s="55"/>
      <c r="L1359" s="124" t="s">
        <v>441</v>
      </c>
      <c r="M1359" s="125" t="e">
        <v>#N/A</v>
      </c>
      <c r="N1359" s="132" t="b">
        <v>0</v>
      </c>
      <c r="O1359" s="123"/>
    </row>
    <row r="1360" hidden="1" spans="2:15">
      <c r="B1360" s="89" t="s">
        <v>1711</v>
      </c>
      <c r="C1360" s="90"/>
      <c r="D1360" s="98"/>
      <c r="E1360" s="91" t="b">
        <v>0</v>
      </c>
      <c r="F1360" s="92" t="s">
        <v>443</v>
      </c>
      <c r="G1360" s="93" t="s">
        <v>443</v>
      </c>
      <c r="H1360" s="94" t="s">
        <v>443</v>
      </c>
      <c r="I1360" s="94" t="s">
        <v>443</v>
      </c>
      <c r="J1360" s="119" t="s">
        <v>443</v>
      </c>
      <c r="K1360" s="55"/>
      <c r="L1360" s="124" t="s">
        <v>441</v>
      </c>
      <c r="M1360" s="125" t="e">
        <v>#N/A</v>
      </c>
      <c r="N1360" s="132" t="b">
        <v>0</v>
      </c>
      <c r="O1360" s="123"/>
    </row>
    <row r="1361" hidden="1" spans="2:15">
      <c r="B1361" s="89" t="s">
        <v>1712</v>
      </c>
      <c r="C1361" s="90"/>
      <c r="D1361" s="98"/>
      <c r="E1361" s="91" t="b">
        <v>0</v>
      </c>
      <c r="F1361" s="92" t="s">
        <v>443</v>
      </c>
      <c r="G1361" s="93" t="s">
        <v>443</v>
      </c>
      <c r="H1361" s="94" t="s">
        <v>443</v>
      </c>
      <c r="I1361" s="94" t="s">
        <v>443</v>
      </c>
      <c r="J1361" s="119" t="s">
        <v>443</v>
      </c>
      <c r="K1361" s="55"/>
      <c r="L1361" s="124" t="s">
        <v>441</v>
      </c>
      <c r="M1361" s="125" t="e">
        <v>#N/A</v>
      </c>
      <c r="N1361" s="132" t="b">
        <v>0</v>
      </c>
      <c r="O1361" s="123"/>
    </row>
    <row r="1362" hidden="1" spans="2:15">
      <c r="B1362" s="89" t="s">
        <v>1713</v>
      </c>
      <c r="C1362" s="90"/>
      <c r="D1362" s="98"/>
      <c r="E1362" s="91" t="b">
        <v>0</v>
      </c>
      <c r="F1362" s="92" t="s">
        <v>443</v>
      </c>
      <c r="G1362" s="93" t="s">
        <v>443</v>
      </c>
      <c r="H1362" s="94" t="s">
        <v>443</v>
      </c>
      <c r="I1362" s="94" t="s">
        <v>443</v>
      </c>
      <c r="J1362" s="119" t="s">
        <v>443</v>
      </c>
      <c r="K1362" s="55"/>
      <c r="L1362" s="124" t="s">
        <v>441</v>
      </c>
      <c r="M1362" s="125" t="e">
        <v>#N/A</v>
      </c>
      <c r="N1362" s="132" t="b">
        <v>0</v>
      </c>
      <c r="O1362" s="123"/>
    </row>
    <row r="1363" hidden="1" spans="2:15">
      <c r="B1363" s="89" t="s">
        <v>1714</v>
      </c>
      <c r="C1363" s="90"/>
      <c r="D1363" s="98"/>
      <c r="E1363" s="91" t="b">
        <v>0</v>
      </c>
      <c r="F1363" s="92" t="s">
        <v>443</v>
      </c>
      <c r="G1363" s="93" t="s">
        <v>443</v>
      </c>
      <c r="H1363" s="94" t="s">
        <v>443</v>
      </c>
      <c r="I1363" s="94" t="s">
        <v>443</v>
      </c>
      <c r="J1363" s="119" t="s">
        <v>443</v>
      </c>
      <c r="K1363" s="55"/>
      <c r="L1363" s="124" t="s">
        <v>441</v>
      </c>
      <c r="M1363" s="125" t="e">
        <v>#N/A</v>
      </c>
      <c r="N1363" s="132" t="b">
        <v>0</v>
      </c>
      <c r="O1363" s="123"/>
    </row>
    <row r="1364" hidden="1" spans="2:15">
      <c r="B1364" s="89" t="s">
        <v>1715</v>
      </c>
      <c r="C1364" s="90"/>
      <c r="D1364" s="98"/>
      <c r="E1364" s="91" t="b">
        <v>0</v>
      </c>
      <c r="F1364" s="92" t="s">
        <v>443</v>
      </c>
      <c r="G1364" s="93" t="s">
        <v>443</v>
      </c>
      <c r="H1364" s="94" t="s">
        <v>443</v>
      </c>
      <c r="I1364" s="94" t="s">
        <v>443</v>
      </c>
      <c r="J1364" s="119" t="s">
        <v>443</v>
      </c>
      <c r="K1364" s="55"/>
      <c r="L1364" s="124" t="s">
        <v>441</v>
      </c>
      <c r="M1364" s="125" t="e">
        <v>#N/A</v>
      </c>
      <c r="N1364" s="132" t="b">
        <v>0</v>
      </c>
      <c r="O1364" s="123"/>
    </row>
    <row r="1365" hidden="1" spans="2:15">
      <c r="B1365" s="89" t="s">
        <v>1716</v>
      </c>
      <c r="C1365" s="90"/>
      <c r="D1365" s="98"/>
      <c r="E1365" s="91" t="b">
        <v>0</v>
      </c>
      <c r="F1365" s="92" t="s">
        <v>443</v>
      </c>
      <c r="G1365" s="93" t="s">
        <v>443</v>
      </c>
      <c r="H1365" s="94" t="s">
        <v>443</v>
      </c>
      <c r="I1365" s="94" t="s">
        <v>443</v>
      </c>
      <c r="J1365" s="119" t="s">
        <v>443</v>
      </c>
      <c r="K1365" s="55"/>
      <c r="L1365" s="124" t="s">
        <v>441</v>
      </c>
      <c r="M1365" s="125" t="e">
        <v>#N/A</v>
      </c>
      <c r="N1365" s="132" t="b">
        <v>0</v>
      </c>
      <c r="O1365" s="123"/>
    </row>
    <row r="1366" hidden="1" spans="2:15">
      <c r="B1366" s="89" t="s">
        <v>1717</v>
      </c>
      <c r="C1366" s="90"/>
      <c r="D1366" s="98"/>
      <c r="E1366" s="91" t="b">
        <v>0</v>
      </c>
      <c r="F1366" s="92" t="s">
        <v>443</v>
      </c>
      <c r="G1366" s="93" t="s">
        <v>443</v>
      </c>
      <c r="H1366" s="94" t="s">
        <v>443</v>
      </c>
      <c r="I1366" s="94" t="s">
        <v>443</v>
      </c>
      <c r="J1366" s="119" t="s">
        <v>443</v>
      </c>
      <c r="K1366" s="55"/>
      <c r="L1366" s="124" t="s">
        <v>441</v>
      </c>
      <c r="M1366" s="125" t="e">
        <v>#N/A</v>
      </c>
      <c r="N1366" s="132" t="b">
        <v>0</v>
      </c>
      <c r="O1366" s="123"/>
    </row>
    <row r="1367" hidden="1" spans="2:15">
      <c r="B1367" s="89" t="s">
        <v>1718</v>
      </c>
      <c r="C1367" s="90"/>
      <c r="D1367" s="98"/>
      <c r="E1367" s="91" t="b">
        <v>0</v>
      </c>
      <c r="F1367" s="92" t="s">
        <v>443</v>
      </c>
      <c r="G1367" s="93" t="s">
        <v>443</v>
      </c>
      <c r="H1367" s="94" t="s">
        <v>443</v>
      </c>
      <c r="I1367" s="94" t="s">
        <v>443</v>
      </c>
      <c r="J1367" s="119" t="s">
        <v>443</v>
      </c>
      <c r="K1367" s="55"/>
      <c r="L1367" s="124" t="s">
        <v>441</v>
      </c>
      <c r="M1367" s="125" t="e">
        <v>#N/A</v>
      </c>
      <c r="N1367" s="132" t="b">
        <v>0</v>
      </c>
      <c r="O1367" s="123"/>
    </row>
    <row r="1368" hidden="1" spans="2:15">
      <c r="B1368" s="89" t="s">
        <v>1719</v>
      </c>
      <c r="C1368" s="90"/>
      <c r="D1368" s="98"/>
      <c r="E1368" s="91" t="b">
        <v>0</v>
      </c>
      <c r="F1368" s="92" t="s">
        <v>443</v>
      </c>
      <c r="G1368" s="93" t="s">
        <v>443</v>
      </c>
      <c r="H1368" s="94" t="s">
        <v>443</v>
      </c>
      <c r="I1368" s="94" t="s">
        <v>443</v>
      </c>
      <c r="J1368" s="119" t="s">
        <v>443</v>
      </c>
      <c r="K1368" s="55"/>
      <c r="L1368" s="124" t="s">
        <v>441</v>
      </c>
      <c r="M1368" s="125" t="e">
        <v>#N/A</v>
      </c>
      <c r="N1368" s="132" t="b">
        <v>0</v>
      </c>
      <c r="O1368" s="123"/>
    </row>
    <row r="1369" hidden="1" spans="2:15">
      <c r="B1369" s="89" t="s">
        <v>1720</v>
      </c>
      <c r="C1369" s="90"/>
      <c r="D1369" s="98"/>
      <c r="E1369" s="91" t="b">
        <v>0</v>
      </c>
      <c r="F1369" s="92" t="s">
        <v>443</v>
      </c>
      <c r="G1369" s="93" t="s">
        <v>443</v>
      </c>
      <c r="H1369" s="94" t="s">
        <v>443</v>
      </c>
      <c r="I1369" s="94" t="s">
        <v>443</v>
      </c>
      <c r="J1369" s="119" t="s">
        <v>443</v>
      </c>
      <c r="K1369" s="55"/>
      <c r="L1369" s="124" t="s">
        <v>441</v>
      </c>
      <c r="M1369" s="125" t="e">
        <v>#N/A</v>
      </c>
      <c r="N1369" s="132" t="b">
        <v>0</v>
      </c>
      <c r="O1369" s="123"/>
    </row>
    <row r="1370" hidden="1" spans="2:15">
      <c r="B1370" s="89" t="s">
        <v>1721</v>
      </c>
      <c r="C1370" s="90"/>
      <c r="D1370" s="98"/>
      <c r="E1370" s="91" t="b">
        <v>0</v>
      </c>
      <c r="F1370" s="92" t="s">
        <v>443</v>
      </c>
      <c r="G1370" s="93" t="s">
        <v>443</v>
      </c>
      <c r="H1370" s="94" t="s">
        <v>443</v>
      </c>
      <c r="I1370" s="94" t="s">
        <v>443</v>
      </c>
      <c r="J1370" s="119" t="s">
        <v>443</v>
      </c>
      <c r="K1370" s="55"/>
      <c r="L1370" s="124" t="s">
        <v>441</v>
      </c>
      <c r="M1370" s="125" t="e">
        <v>#N/A</v>
      </c>
      <c r="N1370" s="132" t="b">
        <v>0</v>
      </c>
      <c r="O1370" s="123"/>
    </row>
    <row r="1371" hidden="1" spans="2:15">
      <c r="B1371" s="89" t="s">
        <v>1722</v>
      </c>
      <c r="C1371" s="90"/>
      <c r="D1371" s="98"/>
      <c r="E1371" s="91" t="b">
        <v>0</v>
      </c>
      <c r="F1371" s="92" t="s">
        <v>443</v>
      </c>
      <c r="G1371" s="93" t="s">
        <v>443</v>
      </c>
      <c r="H1371" s="94" t="s">
        <v>443</v>
      </c>
      <c r="I1371" s="94" t="s">
        <v>443</v>
      </c>
      <c r="J1371" s="119" t="s">
        <v>443</v>
      </c>
      <c r="K1371" s="55"/>
      <c r="L1371" s="124" t="s">
        <v>441</v>
      </c>
      <c r="M1371" s="125" t="e">
        <v>#N/A</v>
      </c>
      <c r="N1371" s="132" t="b">
        <v>0</v>
      </c>
      <c r="O1371" s="123"/>
    </row>
    <row r="1372" hidden="1" spans="2:15">
      <c r="B1372" s="89" t="s">
        <v>1723</v>
      </c>
      <c r="C1372" s="90"/>
      <c r="D1372" s="98"/>
      <c r="E1372" s="91" t="b">
        <v>0</v>
      </c>
      <c r="F1372" s="92" t="s">
        <v>443</v>
      </c>
      <c r="G1372" s="93" t="s">
        <v>443</v>
      </c>
      <c r="H1372" s="94" t="s">
        <v>443</v>
      </c>
      <c r="I1372" s="94" t="s">
        <v>443</v>
      </c>
      <c r="J1372" s="119" t="s">
        <v>443</v>
      </c>
      <c r="K1372" s="55"/>
      <c r="L1372" s="124" t="s">
        <v>441</v>
      </c>
      <c r="M1372" s="125" t="e">
        <v>#N/A</v>
      </c>
      <c r="N1372" s="132" t="b">
        <v>0</v>
      </c>
      <c r="O1372" s="123"/>
    </row>
    <row r="1373" hidden="1" spans="2:15">
      <c r="B1373" s="89" t="s">
        <v>1724</v>
      </c>
      <c r="C1373" s="90"/>
      <c r="D1373" s="98"/>
      <c r="E1373" s="91" t="b">
        <v>0</v>
      </c>
      <c r="F1373" s="92" t="s">
        <v>443</v>
      </c>
      <c r="G1373" s="93" t="s">
        <v>443</v>
      </c>
      <c r="H1373" s="94" t="s">
        <v>443</v>
      </c>
      <c r="I1373" s="94" t="s">
        <v>443</v>
      </c>
      <c r="J1373" s="119" t="s">
        <v>443</v>
      </c>
      <c r="K1373" s="55"/>
      <c r="L1373" s="124" t="s">
        <v>441</v>
      </c>
      <c r="M1373" s="125" t="e">
        <v>#N/A</v>
      </c>
      <c r="N1373" s="132" t="b">
        <v>0</v>
      </c>
      <c r="O1373" s="123"/>
    </row>
    <row r="1374" hidden="1" spans="2:15">
      <c r="B1374" s="89" t="s">
        <v>1725</v>
      </c>
      <c r="C1374" s="90"/>
      <c r="D1374" s="98"/>
      <c r="E1374" s="91" t="b">
        <v>0</v>
      </c>
      <c r="F1374" s="92" t="s">
        <v>443</v>
      </c>
      <c r="G1374" s="93" t="s">
        <v>443</v>
      </c>
      <c r="H1374" s="94" t="s">
        <v>443</v>
      </c>
      <c r="I1374" s="94" t="s">
        <v>443</v>
      </c>
      <c r="J1374" s="119" t="s">
        <v>443</v>
      </c>
      <c r="K1374" s="55"/>
      <c r="L1374" s="124" t="s">
        <v>441</v>
      </c>
      <c r="M1374" s="125" t="e">
        <v>#N/A</v>
      </c>
      <c r="N1374" s="132" t="b">
        <v>0</v>
      </c>
      <c r="O1374" s="123"/>
    </row>
    <row r="1375" hidden="1" spans="2:15">
      <c r="B1375" s="89" t="s">
        <v>1726</v>
      </c>
      <c r="C1375" s="90"/>
      <c r="D1375" s="98"/>
      <c r="E1375" s="91" t="b">
        <v>0</v>
      </c>
      <c r="F1375" s="92" t="s">
        <v>443</v>
      </c>
      <c r="G1375" s="93" t="s">
        <v>443</v>
      </c>
      <c r="H1375" s="94" t="s">
        <v>443</v>
      </c>
      <c r="I1375" s="94" t="s">
        <v>443</v>
      </c>
      <c r="J1375" s="119" t="s">
        <v>443</v>
      </c>
      <c r="K1375" s="55"/>
      <c r="L1375" s="124" t="s">
        <v>441</v>
      </c>
      <c r="M1375" s="125" t="e">
        <v>#N/A</v>
      </c>
      <c r="N1375" s="132" t="b">
        <v>0</v>
      </c>
      <c r="O1375" s="123"/>
    </row>
    <row r="1376" hidden="1" spans="2:15">
      <c r="B1376" s="89" t="s">
        <v>1727</v>
      </c>
      <c r="C1376" s="90"/>
      <c r="D1376" s="98"/>
      <c r="E1376" s="91" t="b">
        <v>0</v>
      </c>
      <c r="F1376" s="92" t="s">
        <v>443</v>
      </c>
      <c r="G1376" s="93" t="s">
        <v>443</v>
      </c>
      <c r="H1376" s="94" t="s">
        <v>443</v>
      </c>
      <c r="I1376" s="94" t="s">
        <v>443</v>
      </c>
      <c r="J1376" s="119" t="s">
        <v>443</v>
      </c>
      <c r="K1376" s="55"/>
      <c r="L1376" s="124" t="s">
        <v>441</v>
      </c>
      <c r="M1376" s="125" t="e">
        <v>#N/A</v>
      </c>
      <c r="N1376" s="132" t="b">
        <v>0</v>
      </c>
      <c r="O1376" s="123"/>
    </row>
    <row r="1377" hidden="1" spans="2:15">
      <c r="B1377" s="89" t="s">
        <v>1728</v>
      </c>
      <c r="C1377" s="90"/>
      <c r="D1377" s="98"/>
      <c r="E1377" s="91" t="b">
        <v>0</v>
      </c>
      <c r="F1377" s="92" t="s">
        <v>443</v>
      </c>
      <c r="G1377" s="93" t="s">
        <v>443</v>
      </c>
      <c r="H1377" s="94" t="s">
        <v>443</v>
      </c>
      <c r="I1377" s="94" t="s">
        <v>443</v>
      </c>
      <c r="J1377" s="119" t="s">
        <v>443</v>
      </c>
      <c r="K1377" s="55"/>
      <c r="L1377" s="124" t="s">
        <v>441</v>
      </c>
      <c r="M1377" s="125" t="e">
        <v>#N/A</v>
      </c>
      <c r="N1377" s="132" t="b">
        <v>0</v>
      </c>
      <c r="O1377" s="123"/>
    </row>
    <row r="1378" hidden="1" spans="2:15">
      <c r="B1378" s="89" t="s">
        <v>1729</v>
      </c>
      <c r="C1378" s="90"/>
      <c r="D1378" s="98"/>
      <c r="E1378" s="91" t="b">
        <v>0</v>
      </c>
      <c r="F1378" s="92" t="s">
        <v>443</v>
      </c>
      <c r="G1378" s="93" t="s">
        <v>443</v>
      </c>
      <c r="H1378" s="94" t="s">
        <v>443</v>
      </c>
      <c r="I1378" s="94" t="s">
        <v>443</v>
      </c>
      <c r="J1378" s="119" t="s">
        <v>443</v>
      </c>
      <c r="K1378" s="55"/>
      <c r="L1378" s="124" t="s">
        <v>441</v>
      </c>
      <c r="M1378" s="125" t="e">
        <v>#N/A</v>
      </c>
      <c r="N1378" s="132" t="b">
        <v>0</v>
      </c>
      <c r="O1378" s="123"/>
    </row>
    <row r="1379" hidden="1" spans="2:15">
      <c r="B1379" s="89" t="s">
        <v>1730</v>
      </c>
      <c r="C1379" s="90"/>
      <c r="D1379" s="98"/>
      <c r="E1379" s="91" t="b">
        <v>0</v>
      </c>
      <c r="F1379" s="92" t="s">
        <v>443</v>
      </c>
      <c r="G1379" s="93" t="s">
        <v>443</v>
      </c>
      <c r="H1379" s="94" t="s">
        <v>443</v>
      </c>
      <c r="I1379" s="94" t="s">
        <v>443</v>
      </c>
      <c r="J1379" s="119" t="s">
        <v>443</v>
      </c>
      <c r="K1379" s="55"/>
      <c r="L1379" s="124" t="s">
        <v>441</v>
      </c>
      <c r="M1379" s="125" t="e">
        <v>#N/A</v>
      </c>
      <c r="N1379" s="132" t="b">
        <v>0</v>
      </c>
      <c r="O1379" s="123"/>
    </row>
    <row r="1380" hidden="1" spans="2:15">
      <c r="B1380" s="89" t="s">
        <v>1731</v>
      </c>
      <c r="C1380" s="90"/>
      <c r="D1380" s="98"/>
      <c r="E1380" s="91" t="b">
        <v>0</v>
      </c>
      <c r="F1380" s="92" t="s">
        <v>443</v>
      </c>
      <c r="G1380" s="93" t="s">
        <v>443</v>
      </c>
      <c r="H1380" s="94" t="s">
        <v>443</v>
      </c>
      <c r="I1380" s="94" t="s">
        <v>443</v>
      </c>
      <c r="J1380" s="119" t="s">
        <v>443</v>
      </c>
      <c r="K1380" s="55"/>
      <c r="L1380" s="124" t="s">
        <v>441</v>
      </c>
      <c r="M1380" s="125" t="e">
        <v>#N/A</v>
      </c>
      <c r="N1380" s="132" t="b">
        <v>0</v>
      </c>
      <c r="O1380" s="123"/>
    </row>
    <row r="1381" hidden="1" spans="2:15">
      <c r="B1381" s="89" t="s">
        <v>1732</v>
      </c>
      <c r="C1381" s="90"/>
      <c r="D1381" s="98"/>
      <c r="E1381" s="91" t="b">
        <v>0</v>
      </c>
      <c r="F1381" s="92" t="s">
        <v>443</v>
      </c>
      <c r="G1381" s="93" t="s">
        <v>443</v>
      </c>
      <c r="H1381" s="94" t="s">
        <v>443</v>
      </c>
      <c r="I1381" s="94" t="s">
        <v>443</v>
      </c>
      <c r="J1381" s="119" t="s">
        <v>443</v>
      </c>
      <c r="K1381" s="55"/>
      <c r="L1381" s="124" t="s">
        <v>441</v>
      </c>
      <c r="M1381" s="125" t="e">
        <v>#N/A</v>
      </c>
      <c r="N1381" s="132" t="b">
        <v>0</v>
      </c>
      <c r="O1381" s="123"/>
    </row>
    <row r="1382" hidden="1" spans="2:15">
      <c r="B1382" s="89" t="s">
        <v>1733</v>
      </c>
      <c r="C1382" s="90"/>
      <c r="D1382" s="98"/>
      <c r="E1382" s="91" t="b">
        <v>0</v>
      </c>
      <c r="F1382" s="92" t="s">
        <v>443</v>
      </c>
      <c r="G1382" s="93" t="s">
        <v>443</v>
      </c>
      <c r="H1382" s="94" t="s">
        <v>443</v>
      </c>
      <c r="I1382" s="94" t="s">
        <v>443</v>
      </c>
      <c r="J1382" s="119" t="s">
        <v>443</v>
      </c>
      <c r="K1382" s="55"/>
      <c r="L1382" s="124" t="s">
        <v>441</v>
      </c>
      <c r="M1382" s="125" t="e">
        <v>#N/A</v>
      </c>
      <c r="N1382" s="132" t="b">
        <v>0</v>
      </c>
      <c r="O1382" s="123"/>
    </row>
    <row r="1383" hidden="1" spans="2:15">
      <c r="B1383" s="89" t="s">
        <v>1734</v>
      </c>
      <c r="C1383" s="90"/>
      <c r="D1383" s="98"/>
      <c r="E1383" s="91" t="b">
        <v>0</v>
      </c>
      <c r="F1383" s="92" t="s">
        <v>443</v>
      </c>
      <c r="G1383" s="93" t="s">
        <v>443</v>
      </c>
      <c r="H1383" s="94" t="s">
        <v>443</v>
      </c>
      <c r="I1383" s="94" t="s">
        <v>443</v>
      </c>
      <c r="J1383" s="119" t="s">
        <v>443</v>
      </c>
      <c r="K1383" s="55"/>
      <c r="L1383" s="124" t="s">
        <v>441</v>
      </c>
      <c r="M1383" s="125" t="e">
        <v>#N/A</v>
      </c>
      <c r="N1383" s="132" t="b">
        <v>0</v>
      </c>
      <c r="O1383" s="123"/>
    </row>
    <row r="1384" hidden="1" spans="2:15">
      <c r="B1384" s="89" t="s">
        <v>1735</v>
      </c>
      <c r="C1384" s="90"/>
      <c r="D1384" s="98"/>
      <c r="E1384" s="91" t="b">
        <v>0</v>
      </c>
      <c r="F1384" s="92" t="s">
        <v>443</v>
      </c>
      <c r="G1384" s="93" t="s">
        <v>443</v>
      </c>
      <c r="H1384" s="94" t="s">
        <v>443</v>
      </c>
      <c r="I1384" s="94" t="s">
        <v>443</v>
      </c>
      <c r="J1384" s="119" t="s">
        <v>443</v>
      </c>
      <c r="K1384" s="55"/>
      <c r="L1384" s="124" t="s">
        <v>441</v>
      </c>
      <c r="M1384" s="125" t="e">
        <v>#N/A</v>
      </c>
      <c r="N1384" s="132" t="b">
        <v>0</v>
      </c>
      <c r="O1384" s="123"/>
    </row>
    <row r="1385" hidden="1" spans="2:15">
      <c r="B1385" s="89" t="s">
        <v>1736</v>
      </c>
      <c r="C1385" s="90"/>
      <c r="D1385" s="98"/>
      <c r="E1385" s="91" t="b">
        <v>0</v>
      </c>
      <c r="F1385" s="92" t="s">
        <v>443</v>
      </c>
      <c r="G1385" s="93" t="s">
        <v>443</v>
      </c>
      <c r="H1385" s="94" t="s">
        <v>443</v>
      </c>
      <c r="I1385" s="94" t="s">
        <v>443</v>
      </c>
      <c r="J1385" s="119" t="s">
        <v>443</v>
      </c>
      <c r="K1385" s="55"/>
      <c r="L1385" s="124" t="s">
        <v>441</v>
      </c>
      <c r="M1385" s="125" t="e">
        <v>#N/A</v>
      </c>
      <c r="N1385" s="132" t="b">
        <v>0</v>
      </c>
      <c r="O1385" s="123"/>
    </row>
    <row r="1386" hidden="1" spans="2:15">
      <c r="B1386" s="89" t="s">
        <v>1737</v>
      </c>
      <c r="C1386" s="90"/>
      <c r="D1386" s="98"/>
      <c r="E1386" s="91" t="b">
        <v>0</v>
      </c>
      <c r="F1386" s="92" t="s">
        <v>443</v>
      </c>
      <c r="G1386" s="93" t="s">
        <v>443</v>
      </c>
      <c r="H1386" s="94" t="s">
        <v>443</v>
      </c>
      <c r="I1386" s="94" t="s">
        <v>443</v>
      </c>
      <c r="J1386" s="119" t="s">
        <v>443</v>
      </c>
      <c r="K1386" s="55"/>
      <c r="L1386" s="124" t="s">
        <v>441</v>
      </c>
      <c r="M1386" s="125" t="e">
        <v>#N/A</v>
      </c>
      <c r="N1386" s="132" t="b">
        <v>0</v>
      </c>
      <c r="O1386" s="123"/>
    </row>
    <row r="1387" hidden="1" spans="2:15">
      <c r="B1387" s="89" t="s">
        <v>1738</v>
      </c>
      <c r="C1387" s="90"/>
      <c r="D1387" s="98"/>
      <c r="E1387" s="91" t="b">
        <v>0</v>
      </c>
      <c r="F1387" s="92" t="s">
        <v>443</v>
      </c>
      <c r="G1387" s="93" t="s">
        <v>443</v>
      </c>
      <c r="H1387" s="94" t="s">
        <v>443</v>
      </c>
      <c r="I1387" s="94" t="s">
        <v>443</v>
      </c>
      <c r="J1387" s="119" t="s">
        <v>443</v>
      </c>
      <c r="K1387" s="55"/>
      <c r="L1387" s="124" t="s">
        <v>441</v>
      </c>
      <c r="M1387" s="125" t="e">
        <v>#N/A</v>
      </c>
      <c r="N1387" s="132" t="b">
        <v>0</v>
      </c>
      <c r="O1387" s="123"/>
    </row>
    <row r="1388" hidden="1" spans="2:15">
      <c r="B1388" s="89" t="s">
        <v>1739</v>
      </c>
      <c r="C1388" s="90"/>
      <c r="D1388" s="98"/>
      <c r="E1388" s="91" t="b">
        <v>0</v>
      </c>
      <c r="F1388" s="92" t="s">
        <v>443</v>
      </c>
      <c r="G1388" s="93" t="s">
        <v>443</v>
      </c>
      <c r="H1388" s="94" t="s">
        <v>443</v>
      </c>
      <c r="I1388" s="94" t="s">
        <v>443</v>
      </c>
      <c r="J1388" s="119" t="s">
        <v>443</v>
      </c>
      <c r="K1388" s="55"/>
      <c r="L1388" s="124" t="s">
        <v>441</v>
      </c>
      <c r="M1388" s="125" t="e">
        <v>#N/A</v>
      </c>
      <c r="N1388" s="132" t="b">
        <v>0</v>
      </c>
      <c r="O1388" s="123"/>
    </row>
    <row r="1389" hidden="1" spans="2:15">
      <c r="B1389" s="89" t="s">
        <v>1740</v>
      </c>
      <c r="C1389" s="90"/>
      <c r="D1389" s="98"/>
      <c r="E1389" s="91" t="b">
        <v>0</v>
      </c>
      <c r="F1389" s="92" t="s">
        <v>443</v>
      </c>
      <c r="G1389" s="93" t="s">
        <v>443</v>
      </c>
      <c r="H1389" s="94" t="s">
        <v>443</v>
      </c>
      <c r="I1389" s="94" t="s">
        <v>443</v>
      </c>
      <c r="J1389" s="119" t="s">
        <v>443</v>
      </c>
      <c r="K1389" s="55"/>
      <c r="L1389" s="124" t="s">
        <v>441</v>
      </c>
      <c r="M1389" s="125" t="e">
        <v>#N/A</v>
      </c>
      <c r="N1389" s="132" t="b">
        <v>0</v>
      </c>
      <c r="O1389" s="123"/>
    </row>
    <row r="1390" hidden="1" spans="2:15">
      <c r="B1390" s="89" t="s">
        <v>1741</v>
      </c>
      <c r="C1390" s="90"/>
      <c r="D1390" s="98"/>
      <c r="E1390" s="91" t="b">
        <v>0</v>
      </c>
      <c r="F1390" s="92" t="s">
        <v>443</v>
      </c>
      <c r="G1390" s="93" t="s">
        <v>443</v>
      </c>
      <c r="H1390" s="94" t="s">
        <v>443</v>
      </c>
      <c r="I1390" s="94" t="s">
        <v>443</v>
      </c>
      <c r="J1390" s="119" t="s">
        <v>443</v>
      </c>
      <c r="K1390" s="55"/>
      <c r="L1390" s="124" t="s">
        <v>441</v>
      </c>
      <c r="M1390" s="125" t="e">
        <v>#N/A</v>
      </c>
      <c r="N1390" s="132" t="b">
        <v>0</v>
      </c>
      <c r="O1390" s="123"/>
    </row>
    <row r="1391" hidden="1" spans="2:15">
      <c r="B1391" s="89" t="s">
        <v>1742</v>
      </c>
      <c r="C1391" s="90"/>
      <c r="D1391" s="98"/>
      <c r="E1391" s="91" t="b">
        <v>0</v>
      </c>
      <c r="F1391" s="92" t="s">
        <v>443</v>
      </c>
      <c r="G1391" s="93" t="s">
        <v>443</v>
      </c>
      <c r="H1391" s="94" t="s">
        <v>443</v>
      </c>
      <c r="I1391" s="94" t="s">
        <v>443</v>
      </c>
      <c r="J1391" s="119" t="s">
        <v>443</v>
      </c>
      <c r="K1391" s="55"/>
      <c r="L1391" s="124" t="s">
        <v>441</v>
      </c>
      <c r="M1391" s="125" t="e">
        <v>#N/A</v>
      </c>
      <c r="N1391" s="132" t="b">
        <v>0</v>
      </c>
      <c r="O1391" s="123"/>
    </row>
    <row r="1392" hidden="1" spans="2:15">
      <c r="B1392" s="89" t="s">
        <v>1743</v>
      </c>
      <c r="C1392" s="90"/>
      <c r="D1392" s="98"/>
      <c r="E1392" s="91" t="b">
        <v>0</v>
      </c>
      <c r="F1392" s="92" t="s">
        <v>443</v>
      </c>
      <c r="G1392" s="93" t="s">
        <v>443</v>
      </c>
      <c r="H1392" s="94" t="s">
        <v>443</v>
      </c>
      <c r="I1392" s="94" t="s">
        <v>443</v>
      </c>
      <c r="J1392" s="119" t="s">
        <v>443</v>
      </c>
      <c r="K1392" s="55"/>
      <c r="L1392" s="124" t="s">
        <v>441</v>
      </c>
      <c r="M1392" s="125" t="e">
        <v>#N/A</v>
      </c>
      <c r="N1392" s="132" t="b">
        <v>0</v>
      </c>
      <c r="O1392" s="123"/>
    </row>
    <row r="1393" hidden="1" spans="2:15">
      <c r="B1393" s="89" t="s">
        <v>1744</v>
      </c>
      <c r="C1393" s="90"/>
      <c r="D1393" s="98"/>
      <c r="E1393" s="91" t="b">
        <v>0</v>
      </c>
      <c r="F1393" s="92" t="s">
        <v>443</v>
      </c>
      <c r="G1393" s="93" t="s">
        <v>443</v>
      </c>
      <c r="H1393" s="94" t="s">
        <v>443</v>
      </c>
      <c r="I1393" s="94" t="s">
        <v>443</v>
      </c>
      <c r="J1393" s="119" t="s">
        <v>443</v>
      </c>
      <c r="K1393" s="55"/>
      <c r="L1393" s="124" t="s">
        <v>441</v>
      </c>
      <c r="M1393" s="125" t="e">
        <v>#N/A</v>
      </c>
      <c r="N1393" s="132" t="b">
        <v>0</v>
      </c>
      <c r="O1393" s="123"/>
    </row>
    <row r="1394" hidden="1" spans="2:15">
      <c r="B1394" s="89" t="s">
        <v>1745</v>
      </c>
      <c r="C1394" s="90"/>
      <c r="D1394" s="98"/>
      <c r="E1394" s="91" t="b">
        <v>0</v>
      </c>
      <c r="F1394" s="92" t="s">
        <v>443</v>
      </c>
      <c r="G1394" s="93" t="s">
        <v>443</v>
      </c>
      <c r="H1394" s="94" t="s">
        <v>443</v>
      </c>
      <c r="I1394" s="94" t="s">
        <v>443</v>
      </c>
      <c r="J1394" s="119" t="s">
        <v>443</v>
      </c>
      <c r="K1394" s="55"/>
      <c r="L1394" s="124" t="s">
        <v>441</v>
      </c>
      <c r="M1394" s="125" t="e">
        <v>#N/A</v>
      </c>
      <c r="N1394" s="132" t="b">
        <v>0</v>
      </c>
      <c r="O1394" s="123"/>
    </row>
    <row r="1395" hidden="1" spans="2:15">
      <c r="B1395" s="89" t="s">
        <v>1746</v>
      </c>
      <c r="C1395" s="90"/>
      <c r="D1395" s="98"/>
      <c r="E1395" s="91" t="b">
        <v>0</v>
      </c>
      <c r="F1395" s="92" t="s">
        <v>443</v>
      </c>
      <c r="G1395" s="93" t="s">
        <v>443</v>
      </c>
      <c r="H1395" s="94" t="s">
        <v>443</v>
      </c>
      <c r="I1395" s="94" t="s">
        <v>443</v>
      </c>
      <c r="J1395" s="119" t="s">
        <v>443</v>
      </c>
      <c r="K1395" s="55"/>
      <c r="L1395" s="124" t="s">
        <v>441</v>
      </c>
      <c r="M1395" s="125" t="e">
        <v>#N/A</v>
      </c>
      <c r="N1395" s="132" t="b">
        <v>0</v>
      </c>
      <c r="O1395" s="123"/>
    </row>
    <row r="1396" hidden="1" spans="2:15">
      <c r="B1396" s="89" t="s">
        <v>1747</v>
      </c>
      <c r="C1396" s="90"/>
      <c r="D1396" s="98"/>
      <c r="E1396" s="91" t="b">
        <v>0</v>
      </c>
      <c r="F1396" s="92" t="s">
        <v>443</v>
      </c>
      <c r="G1396" s="93" t="s">
        <v>443</v>
      </c>
      <c r="H1396" s="94" t="s">
        <v>443</v>
      </c>
      <c r="I1396" s="94" t="s">
        <v>443</v>
      </c>
      <c r="J1396" s="119" t="s">
        <v>443</v>
      </c>
      <c r="K1396" s="55"/>
      <c r="L1396" s="124" t="s">
        <v>441</v>
      </c>
      <c r="M1396" s="125" t="e">
        <v>#N/A</v>
      </c>
      <c r="N1396" s="132" t="b">
        <v>0</v>
      </c>
      <c r="O1396" s="123"/>
    </row>
    <row r="1397" hidden="1" spans="2:15">
      <c r="B1397" s="89" t="s">
        <v>1748</v>
      </c>
      <c r="C1397" s="90"/>
      <c r="D1397" s="98"/>
      <c r="E1397" s="91" t="b">
        <v>0</v>
      </c>
      <c r="F1397" s="92" t="s">
        <v>443</v>
      </c>
      <c r="G1397" s="93" t="s">
        <v>443</v>
      </c>
      <c r="H1397" s="94" t="s">
        <v>443</v>
      </c>
      <c r="I1397" s="94" t="s">
        <v>443</v>
      </c>
      <c r="J1397" s="119" t="s">
        <v>443</v>
      </c>
      <c r="K1397" s="55"/>
      <c r="L1397" s="124" t="s">
        <v>441</v>
      </c>
      <c r="M1397" s="125" t="e">
        <v>#N/A</v>
      </c>
      <c r="N1397" s="132" t="b">
        <v>0</v>
      </c>
      <c r="O1397" s="123"/>
    </row>
    <row r="1398" hidden="1" spans="2:15">
      <c r="B1398" s="89" t="s">
        <v>1749</v>
      </c>
      <c r="C1398" s="90"/>
      <c r="D1398" s="98"/>
      <c r="E1398" s="91" t="b">
        <v>0</v>
      </c>
      <c r="F1398" s="92" t="s">
        <v>443</v>
      </c>
      <c r="G1398" s="93" t="s">
        <v>443</v>
      </c>
      <c r="H1398" s="94" t="s">
        <v>443</v>
      </c>
      <c r="I1398" s="94" t="s">
        <v>443</v>
      </c>
      <c r="J1398" s="119" t="s">
        <v>443</v>
      </c>
      <c r="K1398" s="55"/>
      <c r="L1398" s="124" t="s">
        <v>441</v>
      </c>
      <c r="M1398" s="125" t="e">
        <v>#N/A</v>
      </c>
      <c r="N1398" s="132" t="b">
        <v>0</v>
      </c>
      <c r="O1398" s="123"/>
    </row>
    <row r="1399" hidden="1" spans="2:15">
      <c r="B1399" s="89" t="s">
        <v>1750</v>
      </c>
      <c r="C1399" s="90"/>
      <c r="D1399" s="98"/>
      <c r="E1399" s="91" t="b">
        <v>0</v>
      </c>
      <c r="F1399" s="92" t="s">
        <v>443</v>
      </c>
      <c r="G1399" s="93" t="s">
        <v>443</v>
      </c>
      <c r="H1399" s="94" t="s">
        <v>443</v>
      </c>
      <c r="I1399" s="94" t="s">
        <v>443</v>
      </c>
      <c r="J1399" s="119" t="s">
        <v>443</v>
      </c>
      <c r="K1399" s="55"/>
      <c r="L1399" s="124" t="s">
        <v>441</v>
      </c>
      <c r="M1399" s="125" t="e">
        <v>#N/A</v>
      </c>
      <c r="N1399" s="132" t="b">
        <v>0</v>
      </c>
      <c r="O1399" s="123"/>
    </row>
    <row r="1400" hidden="1" spans="2:15">
      <c r="B1400" s="89" t="s">
        <v>1751</v>
      </c>
      <c r="C1400" s="90"/>
      <c r="D1400" s="98"/>
      <c r="E1400" s="91" t="b">
        <v>0</v>
      </c>
      <c r="F1400" s="92" t="s">
        <v>443</v>
      </c>
      <c r="G1400" s="93" t="s">
        <v>443</v>
      </c>
      <c r="H1400" s="94" t="s">
        <v>443</v>
      </c>
      <c r="I1400" s="94" t="s">
        <v>443</v>
      </c>
      <c r="J1400" s="119" t="s">
        <v>443</v>
      </c>
      <c r="K1400" s="55"/>
      <c r="L1400" s="124" t="s">
        <v>441</v>
      </c>
      <c r="M1400" s="125" t="e">
        <v>#N/A</v>
      </c>
      <c r="N1400" s="132" t="b">
        <v>0</v>
      </c>
      <c r="O1400" s="123"/>
    </row>
    <row r="1401" hidden="1" spans="2:15">
      <c r="B1401" s="89" t="s">
        <v>1752</v>
      </c>
      <c r="C1401" s="90"/>
      <c r="D1401" s="98"/>
      <c r="E1401" s="91" t="b">
        <v>0</v>
      </c>
      <c r="F1401" s="92" t="s">
        <v>443</v>
      </c>
      <c r="G1401" s="93" t="s">
        <v>443</v>
      </c>
      <c r="H1401" s="94" t="s">
        <v>443</v>
      </c>
      <c r="I1401" s="94" t="s">
        <v>443</v>
      </c>
      <c r="J1401" s="119" t="s">
        <v>443</v>
      </c>
      <c r="K1401" s="55"/>
      <c r="L1401" s="124" t="s">
        <v>441</v>
      </c>
      <c r="M1401" s="125" t="e">
        <v>#N/A</v>
      </c>
      <c r="N1401" s="132" t="b">
        <v>0</v>
      </c>
      <c r="O1401" s="123"/>
    </row>
    <row r="1402" hidden="1" spans="2:15">
      <c r="B1402" s="89" t="s">
        <v>1753</v>
      </c>
      <c r="C1402" s="90"/>
      <c r="D1402" s="98"/>
      <c r="E1402" s="91" t="b">
        <v>0</v>
      </c>
      <c r="F1402" s="92" t="s">
        <v>443</v>
      </c>
      <c r="G1402" s="93" t="s">
        <v>443</v>
      </c>
      <c r="H1402" s="94" t="s">
        <v>443</v>
      </c>
      <c r="I1402" s="94" t="s">
        <v>443</v>
      </c>
      <c r="J1402" s="119" t="s">
        <v>443</v>
      </c>
      <c r="K1402" s="55"/>
      <c r="L1402" s="124" t="s">
        <v>441</v>
      </c>
      <c r="M1402" s="125" t="e">
        <v>#N/A</v>
      </c>
      <c r="N1402" s="132" t="b">
        <v>0</v>
      </c>
      <c r="O1402" s="123"/>
    </row>
    <row r="1403" hidden="1" spans="2:15">
      <c r="B1403" s="89" t="s">
        <v>1754</v>
      </c>
      <c r="C1403" s="90"/>
      <c r="D1403" s="98"/>
      <c r="E1403" s="91" t="b">
        <v>0</v>
      </c>
      <c r="F1403" s="92" t="s">
        <v>443</v>
      </c>
      <c r="G1403" s="93" t="s">
        <v>443</v>
      </c>
      <c r="H1403" s="94" t="s">
        <v>443</v>
      </c>
      <c r="I1403" s="94" t="s">
        <v>443</v>
      </c>
      <c r="J1403" s="119" t="s">
        <v>443</v>
      </c>
      <c r="K1403" s="55"/>
      <c r="L1403" s="124" t="s">
        <v>441</v>
      </c>
      <c r="M1403" s="125" t="e">
        <v>#N/A</v>
      </c>
      <c r="N1403" s="132" t="b">
        <v>0</v>
      </c>
      <c r="O1403" s="123"/>
    </row>
    <row r="1404" hidden="1" spans="2:15">
      <c r="B1404" s="89" t="s">
        <v>1755</v>
      </c>
      <c r="C1404" s="90"/>
      <c r="D1404" s="98"/>
      <c r="E1404" s="91" t="b">
        <v>0</v>
      </c>
      <c r="F1404" s="92" t="s">
        <v>443</v>
      </c>
      <c r="G1404" s="93" t="s">
        <v>443</v>
      </c>
      <c r="H1404" s="94" t="s">
        <v>443</v>
      </c>
      <c r="I1404" s="94" t="s">
        <v>443</v>
      </c>
      <c r="J1404" s="119" t="s">
        <v>443</v>
      </c>
      <c r="K1404" s="55"/>
      <c r="L1404" s="124" t="s">
        <v>441</v>
      </c>
      <c r="M1404" s="125" t="e">
        <v>#N/A</v>
      </c>
      <c r="N1404" s="132" t="b">
        <v>0</v>
      </c>
      <c r="O1404" s="123"/>
    </row>
    <row r="1405" hidden="1" spans="2:15">
      <c r="B1405" s="89" t="s">
        <v>1756</v>
      </c>
      <c r="C1405" s="90"/>
      <c r="D1405" s="98"/>
      <c r="E1405" s="91" t="b">
        <v>0</v>
      </c>
      <c r="F1405" s="92" t="s">
        <v>443</v>
      </c>
      <c r="G1405" s="93" t="s">
        <v>443</v>
      </c>
      <c r="H1405" s="94" t="s">
        <v>443</v>
      </c>
      <c r="I1405" s="94" t="s">
        <v>443</v>
      </c>
      <c r="J1405" s="119" t="s">
        <v>443</v>
      </c>
      <c r="K1405" s="55"/>
      <c r="L1405" s="124" t="s">
        <v>441</v>
      </c>
      <c r="M1405" s="125" t="e">
        <v>#N/A</v>
      </c>
      <c r="N1405" s="132" t="b">
        <v>0</v>
      </c>
      <c r="O1405" s="123"/>
    </row>
    <row r="1406" hidden="1" spans="2:15">
      <c r="B1406" s="89" t="s">
        <v>1757</v>
      </c>
      <c r="C1406" s="90"/>
      <c r="D1406" s="98"/>
      <c r="E1406" s="91" t="b">
        <v>0</v>
      </c>
      <c r="F1406" s="92" t="s">
        <v>443</v>
      </c>
      <c r="G1406" s="93" t="s">
        <v>443</v>
      </c>
      <c r="H1406" s="94" t="s">
        <v>443</v>
      </c>
      <c r="I1406" s="94" t="s">
        <v>443</v>
      </c>
      <c r="J1406" s="119" t="s">
        <v>443</v>
      </c>
      <c r="K1406" s="55"/>
      <c r="L1406" s="124" t="s">
        <v>441</v>
      </c>
      <c r="M1406" s="125" t="e">
        <v>#N/A</v>
      </c>
      <c r="N1406" s="132" t="b">
        <v>0</v>
      </c>
      <c r="O1406" s="123"/>
    </row>
    <row r="1407" hidden="1" spans="2:15">
      <c r="B1407" s="89" t="s">
        <v>1758</v>
      </c>
      <c r="C1407" s="90"/>
      <c r="D1407" s="98"/>
      <c r="E1407" s="91" t="b">
        <v>0</v>
      </c>
      <c r="F1407" s="92" t="s">
        <v>443</v>
      </c>
      <c r="G1407" s="93" t="s">
        <v>443</v>
      </c>
      <c r="H1407" s="94" t="s">
        <v>443</v>
      </c>
      <c r="I1407" s="94" t="s">
        <v>443</v>
      </c>
      <c r="J1407" s="119" t="s">
        <v>443</v>
      </c>
      <c r="K1407" s="55"/>
      <c r="L1407" s="124" t="s">
        <v>441</v>
      </c>
      <c r="M1407" s="125" t="e">
        <v>#N/A</v>
      </c>
      <c r="N1407" s="132" t="b">
        <v>0</v>
      </c>
      <c r="O1407" s="123"/>
    </row>
    <row r="1408" hidden="1" spans="2:15">
      <c r="B1408" s="89" t="s">
        <v>1759</v>
      </c>
      <c r="C1408" s="90"/>
      <c r="D1408" s="98"/>
      <c r="E1408" s="91" t="b">
        <v>0</v>
      </c>
      <c r="F1408" s="92" t="s">
        <v>443</v>
      </c>
      <c r="G1408" s="93" t="s">
        <v>443</v>
      </c>
      <c r="H1408" s="94" t="s">
        <v>443</v>
      </c>
      <c r="I1408" s="94" t="s">
        <v>443</v>
      </c>
      <c r="J1408" s="119" t="s">
        <v>443</v>
      </c>
      <c r="K1408" s="55"/>
      <c r="L1408" s="124" t="s">
        <v>441</v>
      </c>
      <c r="M1408" s="125" t="e">
        <v>#N/A</v>
      </c>
      <c r="N1408" s="132" t="b">
        <v>0</v>
      </c>
      <c r="O1408" s="123"/>
    </row>
    <row r="1409" hidden="1" spans="2:15">
      <c r="B1409" s="89" t="s">
        <v>1760</v>
      </c>
      <c r="C1409" s="90"/>
      <c r="D1409" s="98"/>
      <c r="E1409" s="91" t="b">
        <v>0</v>
      </c>
      <c r="F1409" s="92" t="s">
        <v>443</v>
      </c>
      <c r="G1409" s="93" t="s">
        <v>443</v>
      </c>
      <c r="H1409" s="94" t="s">
        <v>443</v>
      </c>
      <c r="I1409" s="94" t="s">
        <v>443</v>
      </c>
      <c r="J1409" s="119" t="s">
        <v>443</v>
      </c>
      <c r="K1409" s="55"/>
      <c r="L1409" s="124" t="s">
        <v>441</v>
      </c>
      <c r="M1409" s="125" t="e">
        <v>#N/A</v>
      </c>
      <c r="N1409" s="132" t="b">
        <v>0</v>
      </c>
      <c r="O1409" s="123"/>
    </row>
    <row r="1410" hidden="1" spans="2:15">
      <c r="B1410" s="89" t="s">
        <v>1761</v>
      </c>
      <c r="C1410" s="90"/>
      <c r="D1410" s="98"/>
      <c r="E1410" s="91" t="b">
        <v>0</v>
      </c>
      <c r="F1410" s="92" t="s">
        <v>443</v>
      </c>
      <c r="G1410" s="93" t="s">
        <v>443</v>
      </c>
      <c r="H1410" s="94" t="s">
        <v>443</v>
      </c>
      <c r="I1410" s="94" t="s">
        <v>443</v>
      </c>
      <c r="J1410" s="119" t="s">
        <v>443</v>
      </c>
      <c r="K1410" s="55"/>
      <c r="L1410" s="124" t="s">
        <v>441</v>
      </c>
      <c r="M1410" s="125" t="e">
        <v>#N/A</v>
      </c>
      <c r="N1410" s="132" t="b">
        <v>0</v>
      </c>
      <c r="O1410" s="123"/>
    </row>
    <row r="1411" hidden="1" spans="2:15">
      <c r="B1411" s="89" t="s">
        <v>1762</v>
      </c>
      <c r="C1411" s="90"/>
      <c r="D1411" s="98"/>
      <c r="E1411" s="91" t="b">
        <v>0</v>
      </c>
      <c r="F1411" s="92" t="s">
        <v>443</v>
      </c>
      <c r="G1411" s="93" t="s">
        <v>443</v>
      </c>
      <c r="H1411" s="94" t="s">
        <v>443</v>
      </c>
      <c r="I1411" s="94" t="s">
        <v>443</v>
      </c>
      <c r="J1411" s="119" t="s">
        <v>443</v>
      </c>
      <c r="K1411" s="55"/>
      <c r="L1411" s="124" t="s">
        <v>441</v>
      </c>
      <c r="M1411" s="125" t="e">
        <v>#N/A</v>
      </c>
      <c r="N1411" s="132" t="b">
        <v>0</v>
      </c>
      <c r="O1411" s="123"/>
    </row>
    <row r="1412" hidden="1" spans="2:15">
      <c r="B1412" s="89" t="s">
        <v>1763</v>
      </c>
      <c r="C1412" s="90"/>
      <c r="D1412" s="98"/>
      <c r="E1412" s="91" t="b">
        <v>0</v>
      </c>
      <c r="F1412" s="92" t="s">
        <v>443</v>
      </c>
      <c r="G1412" s="93" t="s">
        <v>443</v>
      </c>
      <c r="H1412" s="94" t="s">
        <v>443</v>
      </c>
      <c r="I1412" s="94" t="s">
        <v>443</v>
      </c>
      <c r="J1412" s="119" t="s">
        <v>443</v>
      </c>
      <c r="K1412" s="55"/>
      <c r="L1412" s="124" t="s">
        <v>441</v>
      </c>
      <c r="M1412" s="125" t="e">
        <v>#N/A</v>
      </c>
      <c r="N1412" s="132" t="b">
        <v>0</v>
      </c>
      <c r="O1412" s="123"/>
    </row>
    <row r="1413" hidden="1" spans="2:15">
      <c r="B1413" s="89" t="s">
        <v>1764</v>
      </c>
      <c r="C1413" s="90"/>
      <c r="D1413" s="98"/>
      <c r="E1413" s="91" t="b">
        <v>0</v>
      </c>
      <c r="F1413" s="92" t="s">
        <v>443</v>
      </c>
      <c r="G1413" s="93" t="s">
        <v>443</v>
      </c>
      <c r="H1413" s="94" t="s">
        <v>443</v>
      </c>
      <c r="I1413" s="94" t="s">
        <v>443</v>
      </c>
      <c r="J1413" s="119" t="s">
        <v>443</v>
      </c>
      <c r="K1413" s="55"/>
      <c r="L1413" s="124" t="s">
        <v>441</v>
      </c>
      <c r="M1413" s="125" t="e">
        <v>#N/A</v>
      </c>
      <c r="N1413" s="132" t="b">
        <v>0</v>
      </c>
      <c r="O1413" s="123"/>
    </row>
    <row r="1414" hidden="1" spans="2:15">
      <c r="B1414" s="89" t="s">
        <v>1765</v>
      </c>
      <c r="C1414" s="90"/>
      <c r="D1414" s="98"/>
      <c r="E1414" s="91" t="b">
        <v>0</v>
      </c>
      <c r="F1414" s="92" t="s">
        <v>443</v>
      </c>
      <c r="G1414" s="93" t="s">
        <v>443</v>
      </c>
      <c r="H1414" s="94" t="s">
        <v>443</v>
      </c>
      <c r="I1414" s="94" t="s">
        <v>443</v>
      </c>
      <c r="J1414" s="119" t="s">
        <v>443</v>
      </c>
      <c r="K1414" s="55"/>
      <c r="L1414" s="124" t="s">
        <v>441</v>
      </c>
      <c r="M1414" s="125" t="e">
        <v>#N/A</v>
      </c>
      <c r="N1414" s="132" t="b">
        <v>0</v>
      </c>
      <c r="O1414" s="123"/>
    </row>
    <row r="1415" hidden="1" spans="2:15">
      <c r="B1415" s="89" t="s">
        <v>1766</v>
      </c>
      <c r="C1415" s="90"/>
      <c r="D1415" s="98"/>
      <c r="E1415" s="91" t="b">
        <v>0</v>
      </c>
      <c r="F1415" s="92" t="s">
        <v>443</v>
      </c>
      <c r="G1415" s="93" t="s">
        <v>443</v>
      </c>
      <c r="H1415" s="94" t="s">
        <v>443</v>
      </c>
      <c r="I1415" s="94" t="s">
        <v>443</v>
      </c>
      <c r="J1415" s="119" t="s">
        <v>443</v>
      </c>
      <c r="K1415" s="55"/>
      <c r="L1415" s="124" t="s">
        <v>441</v>
      </c>
      <c r="M1415" s="125" t="e">
        <v>#N/A</v>
      </c>
      <c r="N1415" s="132" t="b">
        <v>0</v>
      </c>
      <c r="O1415" s="123"/>
    </row>
    <row r="1416" hidden="1" spans="2:15">
      <c r="B1416" s="89" t="s">
        <v>1767</v>
      </c>
      <c r="C1416" s="90"/>
      <c r="D1416" s="98"/>
      <c r="E1416" s="91" t="b">
        <v>0</v>
      </c>
      <c r="F1416" s="92" t="s">
        <v>443</v>
      </c>
      <c r="G1416" s="93" t="s">
        <v>443</v>
      </c>
      <c r="H1416" s="94" t="s">
        <v>443</v>
      </c>
      <c r="I1416" s="94" t="s">
        <v>443</v>
      </c>
      <c r="J1416" s="119" t="s">
        <v>443</v>
      </c>
      <c r="K1416" s="55"/>
      <c r="L1416" s="124" t="s">
        <v>441</v>
      </c>
      <c r="M1416" s="125" t="e">
        <v>#N/A</v>
      </c>
      <c r="N1416" s="132" t="b">
        <v>0</v>
      </c>
      <c r="O1416" s="123"/>
    </row>
    <row r="1417" hidden="1" spans="2:15">
      <c r="B1417" s="89" t="s">
        <v>1768</v>
      </c>
      <c r="C1417" s="90"/>
      <c r="D1417" s="98"/>
      <c r="E1417" s="91" t="b">
        <v>0</v>
      </c>
      <c r="F1417" s="92" t="s">
        <v>443</v>
      </c>
      <c r="G1417" s="93" t="s">
        <v>443</v>
      </c>
      <c r="H1417" s="94" t="s">
        <v>443</v>
      </c>
      <c r="I1417" s="94" t="s">
        <v>443</v>
      </c>
      <c r="J1417" s="119" t="s">
        <v>443</v>
      </c>
      <c r="K1417" s="55"/>
      <c r="L1417" s="124" t="s">
        <v>441</v>
      </c>
      <c r="M1417" s="125" t="e">
        <v>#N/A</v>
      </c>
      <c r="N1417" s="132" t="b">
        <v>0</v>
      </c>
      <c r="O1417" s="123"/>
    </row>
    <row r="1418" hidden="1" spans="2:15">
      <c r="B1418" s="89" t="s">
        <v>1769</v>
      </c>
      <c r="C1418" s="90"/>
      <c r="D1418" s="98"/>
      <c r="E1418" s="91" t="b">
        <v>0</v>
      </c>
      <c r="F1418" s="92" t="s">
        <v>443</v>
      </c>
      <c r="G1418" s="93" t="s">
        <v>443</v>
      </c>
      <c r="H1418" s="94" t="s">
        <v>443</v>
      </c>
      <c r="I1418" s="94" t="s">
        <v>443</v>
      </c>
      <c r="J1418" s="119" t="s">
        <v>443</v>
      </c>
      <c r="K1418" s="55"/>
      <c r="L1418" s="124" t="s">
        <v>441</v>
      </c>
      <c r="M1418" s="125" t="e">
        <v>#N/A</v>
      </c>
      <c r="N1418" s="132" t="b">
        <v>0</v>
      </c>
      <c r="O1418" s="123"/>
    </row>
    <row r="1419" hidden="1" spans="2:15">
      <c r="B1419" s="89" t="s">
        <v>1770</v>
      </c>
      <c r="C1419" s="90"/>
      <c r="D1419" s="98"/>
      <c r="E1419" s="91" t="b">
        <v>0</v>
      </c>
      <c r="F1419" s="92" t="s">
        <v>443</v>
      </c>
      <c r="G1419" s="93" t="s">
        <v>443</v>
      </c>
      <c r="H1419" s="94" t="s">
        <v>443</v>
      </c>
      <c r="I1419" s="94" t="s">
        <v>443</v>
      </c>
      <c r="J1419" s="119" t="s">
        <v>443</v>
      </c>
      <c r="K1419" s="55"/>
      <c r="L1419" s="124" t="s">
        <v>441</v>
      </c>
      <c r="M1419" s="125" t="e">
        <v>#N/A</v>
      </c>
      <c r="N1419" s="132" t="b">
        <v>0</v>
      </c>
      <c r="O1419" s="123"/>
    </row>
    <row r="1420" hidden="1" spans="2:15">
      <c r="B1420" s="89" t="s">
        <v>1771</v>
      </c>
      <c r="C1420" s="90"/>
      <c r="D1420" s="98"/>
      <c r="E1420" s="91" t="b">
        <v>0</v>
      </c>
      <c r="F1420" s="92" t="s">
        <v>443</v>
      </c>
      <c r="G1420" s="93" t="s">
        <v>443</v>
      </c>
      <c r="H1420" s="94" t="s">
        <v>443</v>
      </c>
      <c r="I1420" s="94" t="s">
        <v>443</v>
      </c>
      <c r="J1420" s="119" t="s">
        <v>443</v>
      </c>
      <c r="K1420" s="55"/>
      <c r="L1420" s="124" t="s">
        <v>441</v>
      </c>
      <c r="M1420" s="125" t="e">
        <v>#N/A</v>
      </c>
      <c r="N1420" s="132" t="b">
        <v>0</v>
      </c>
      <c r="O1420" s="123"/>
    </row>
    <row r="1421" hidden="1" spans="2:15">
      <c r="B1421" s="89" t="s">
        <v>1772</v>
      </c>
      <c r="C1421" s="90"/>
      <c r="D1421" s="98"/>
      <c r="E1421" s="91" t="b">
        <v>0</v>
      </c>
      <c r="F1421" s="92" t="s">
        <v>443</v>
      </c>
      <c r="G1421" s="93" t="s">
        <v>443</v>
      </c>
      <c r="H1421" s="94" t="s">
        <v>443</v>
      </c>
      <c r="I1421" s="94" t="s">
        <v>443</v>
      </c>
      <c r="J1421" s="119" t="s">
        <v>443</v>
      </c>
      <c r="K1421" s="55"/>
      <c r="L1421" s="124" t="s">
        <v>441</v>
      </c>
      <c r="M1421" s="125" t="e">
        <v>#N/A</v>
      </c>
      <c r="N1421" s="132" t="b">
        <v>0</v>
      </c>
      <c r="O1421" s="123"/>
    </row>
    <row r="1422" hidden="1" spans="2:15">
      <c r="B1422" s="89" t="s">
        <v>1773</v>
      </c>
      <c r="C1422" s="90"/>
      <c r="D1422" s="98"/>
      <c r="E1422" s="91" t="b">
        <v>0</v>
      </c>
      <c r="F1422" s="92" t="s">
        <v>443</v>
      </c>
      <c r="G1422" s="93" t="s">
        <v>443</v>
      </c>
      <c r="H1422" s="94" t="s">
        <v>443</v>
      </c>
      <c r="I1422" s="94" t="s">
        <v>443</v>
      </c>
      <c r="J1422" s="119" t="s">
        <v>443</v>
      </c>
      <c r="K1422" s="55"/>
      <c r="L1422" s="124" t="s">
        <v>441</v>
      </c>
      <c r="M1422" s="125" t="e">
        <v>#N/A</v>
      </c>
      <c r="N1422" s="132" t="b">
        <v>0</v>
      </c>
      <c r="O1422" s="123"/>
    </row>
    <row r="1423" hidden="1" spans="2:15">
      <c r="B1423" s="89" t="s">
        <v>1774</v>
      </c>
      <c r="C1423" s="90"/>
      <c r="D1423" s="98"/>
      <c r="E1423" s="91" t="b">
        <v>0</v>
      </c>
      <c r="F1423" s="92" t="s">
        <v>443</v>
      </c>
      <c r="G1423" s="93" t="s">
        <v>443</v>
      </c>
      <c r="H1423" s="94" t="s">
        <v>443</v>
      </c>
      <c r="I1423" s="94" t="s">
        <v>443</v>
      </c>
      <c r="J1423" s="119" t="s">
        <v>443</v>
      </c>
      <c r="K1423" s="55"/>
      <c r="L1423" s="124" t="s">
        <v>441</v>
      </c>
      <c r="M1423" s="125" t="e">
        <v>#N/A</v>
      </c>
      <c r="N1423" s="132" t="b">
        <v>0</v>
      </c>
      <c r="O1423" s="123"/>
    </row>
    <row r="1424" hidden="1" spans="2:15">
      <c r="B1424" s="89" t="s">
        <v>1775</v>
      </c>
      <c r="C1424" s="90"/>
      <c r="D1424" s="98"/>
      <c r="E1424" s="91" t="b">
        <v>0</v>
      </c>
      <c r="F1424" s="92" t="s">
        <v>443</v>
      </c>
      <c r="G1424" s="93" t="s">
        <v>443</v>
      </c>
      <c r="H1424" s="94" t="s">
        <v>443</v>
      </c>
      <c r="I1424" s="94" t="s">
        <v>443</v>
      </c>
      <c r="J1424" s="119" t="s">
        <v>443</v>
      </c>
      <c r="K1424" s="55"/>
      <c r="L1424" s="124" t="s">
        <v>441</v>
      </c>
      <c r="M1424" s="125" t="e">
        <v>#N/A</v>
      </c>
      <c r="N1424" s="132" t="b">
        <v>0</v>
      </c>
      <c r="O1424" s="123"/>
    </row>
    <row r="1425" hidden="1" spans="2:15">
      <c r="B1425" s="89" t="s">
        <v>1776</v>
      </c>
      <c r="C1425" s="90"/>
      <c r="D1425" s="98"/>
      <c r="E1425" s="91" t="b">
        <v>0</v>
      </c>
      <c r="F1425" s="92" t="s">
        <v>443</v>
      </c>
      <c r="G1425" s="93" t="s">
        <v>443</v>
      </c>
      <c r="H1425" s="94" t="s">
        <v>443</v>
      </c>
      <c r="I1425" s="94" t="s">
        <v>443</v>
      </c>
      <c r="J1425" s="119" t="s">
        <v>443</v>
      </c>
      <c r="K1425" s="55"/>
      <c r="L1425" s="124" t="s">
        <v>441</v>
      </c>
      <c r="M1425" s="125" t="e">
        <v>#N/A</v>
      </c>
      <c r="N1425" s="132" t="b">
        <v>0</v>
      </c>
      <c r="O1425" s="123"/>
    </row>
    <row r="1426" hidden="1" spans="2:15">
      <c r="B1426" s="126"/>
      <c r="C1426" s="127"/>
      <c r="D1426" s="128"/>
      <c r="E1426" s="127"/>
      <c r="F1426" s="127"/>
      <c r="G1426" s="127"/>
      <c r="H1426" s="127"/>
      <c r="I1426" s="127"/>
      <c r="J1426" s="129"/>
      <c r="K1426" s="55"/>
      <c r="L1426" s="130"/>
      <c r="M1426" s="131"/>
      <c r="N1426" s="132"/>
      <c r="O1426" s="133"/>
    </row>
    <row r="1427" hidden="1" spans="2:15">
      <c r="B1427" s="86">
        <v>15</v>
      </c>
      <c r="C1427" s="87"/>
      <c r="D1427" s="88"/>
      <c r="E1427" s="88"/>
      <c r="F1427" s="88"/>
      <c r="G1427" s="88"/>
      <c r="H1427" s="88"/>
      <c r="I1427" s="88"/>
      <c r="J1427" s="118">
        <v>0</v>
      </c>
      <c r="K1427" s="55"/>
      <c r="L1427" s="130"/>
      <c r="M1427" s="131"/>
      <c r="N1427" s="132"/>
      <c r="O1427" s="133"/>
    </row>
    <row r="1428" hidden="1" spans="2:15">
      <c r="B1428" s="89" t="s">
        <v>1777</v>
      </c>
      <c r="C1428" s="90"/>
      <c r="D1428" s="98"/>
      <c r="E1428" s="91" t="b">
        <v>0</v>
      </c>
      <c r="F1428" s="92" t="s">
        <v>443</v>
      </c>
      <c r="G1428" s="93" t="s">
        <v>443</v>
      </c>
      <c r="H1428" s="94" t="s">
        <v>443</v>
      </c>
      <c r="I1428" s="94" t="s">
        <v>443</v>
      </c>
      <c r="J1428" s="119" t="s">
        <v>443</v>
      </c>
      <c r="K1428" s="55"/>
      <c r="L1428" s="124" t="s">
        <v>441</v>
      </c>
      <c r="M1428" s="125" t="e">
        <v>#N/A</v>
      </c>
      <c r="N1428" s="132" t="b">
        <v>0</v>
      </c>
      <c r="O1428" s="123"/>
    </row>
    <row r="1429" hidden="1" spans="2:15">
      <c r="B1429" s="89" t="s">
        <v>1778</v>
      </c>
      <c r="C1429" s="90"/>
      <c r="D1429" s="98"/>
      <c r="E1429" s="91" t="b">
        <v>0</v>
      </c>
      <c r="F1429" s="92" t="s">
        <v>443</v>
      </c>
      <c r="G1429" s="93" t="s">
        <v>443</v>
      </c>
      <c r="H1429" s="94" t="s">
        <v>443</v>
      </c>
      <c r="I1429" s="94" t="s">
        <v>443</v>
      </c>
      <c r="J1429" s="119" t="s">
        <v>443</v>
      </c>
      <c r="K1429" s="55"/>
      <c r="L1429" s="124" t="s">
        <v>441</v>
      </c>
      <c r="M1429" s="125" t="e">
        <v>#N/A</v>
      </c>
      <c r="N1429" s="132" t="b">
        <v>0</v>
      </c>
      <c r="O1429" s="123"/>
    </row>
    <row r="1430" hidden="1" spans="2:15">
      <c r="B1430" s="89" t="s">
        <v>1779</v>
      </c>
      <c r="C1430" s="90"/>
      <c r="D1430" s="98"/>
      <c r="E1430" s="91" t="b">
        <v>0</v>
      </c>
      <c r="F1430" s="92" t="s">
        <v>443</v>
      </c>
      <c r="G1430" s="93" t="s">
        <v>443</v>
      </c>
      <c r="H1430" s="94" t="s">
        <v>443</v>
      </c>
      <c r="I1430" s="94" t="s">
        <v>443</v>
      </c>
      <c r="J1430" s="119" t="s">
        <v>443</v>
      </c>
      <c r="K1430" s="55"/>
      <c r="L1430" s="124" t="s">
        <v>441</v>
      </c>
      <c r="M1430" s="125" t="e">
        <v>#N/A</v>
      </c>
      <c r="N1430" s="132" t="b">
        <v>0</v>
      </c>
      <c r="O1430" s="123"/>
    </row>
    <row r="1431" hidden="1" spans="2:15">
      <c r="B1431" s="89" t="s">
        <v>1780</v>
      </c>
      <c r="C1431" s="90"/>
      <c r="D1431" s="98"/>
      <c r="E1431" s="91" t="b">
        <v>0</v>
      </c>
      <c r="F1431" s="92" t="s">
        <v>443</v>
      </c>
      <c r="G1431" s="93" t="s">
        <v>443</v>
      </c>
      <c r="H1431" s="94" t="s">
        <v>443</v>
      </c>
      <c r="I1431" s="94" t="s">
        <v>443</v>
      </c>
      <c r="J1431" s="119" t="s">
        <v>443</v>
      </c>
      <c r="K1431" s="55"/>
      <c r="L1431" s="124" t="s">
        <v>441</v>
      </c>
      <c r="M1431" s="125" t="e">
        <v>#N/A</v>
      </c>
      <c r="N1431" s="132" t="b">
        <v>0</v>
      </c>
      <c r="O1431" s="123"/>
    </row>
    <row r="1432" hidden="1" spans="2:15">
      <c r="B1432" s="89" t="s">
        <v>1781</v>
      </c>
      <c r="C1432" s="90"/>
      <c r="D1432" s="98"/>
      <c r="E1432" s="91" t="b">
        <v>0</v>
      </c>
      <c r="F1432" s="92" t="s">
        <v>443</v>
      </c>
      <c r="G1432" s="93" t="s">
        <v>443</v>
      </c>
      <c r="H1432" s="94" t="s">
        <v>443</v>
      </c>
      <c r="I1432" s="94" t="s">
        <v>443</v>
      </c>
      <c r="J1432" s="119" t="s">
        <v>443</v>
      </c>
      <c r="K1432" s="55"/>
      <c r="L1432" s="124" t="s">
        <v>441</v>
      </c>
      <c r="M1432" s="125" t="e">
        <v>#N/A</v>
      </c>
      <c r="N1432" s="132" t="b">
        <v>0</v>
      </c>
      <c r="O1432" s="123"/>
    </row>
    <row r="1433" hidden="1" spans="2:15">
      <c r="B1433" s="89" t="s">
        <v>1782</v>
      </c>
      <c r="C1433" s="90"/>
      <c r="D1433" s="98"/>
      <c r="E1433" s="91" t="b">
        <v>0</v>
      </c>
      <c r="F1433" s="92" t="s">
        <v>443</v>
      </c>
      <c r="G1433" s="93" t="s">
        <v>443</v>
      </c>
      <c r="H1433" s="94" t="s">
        <v>443</v>
      </c>
      <c r="I1433" s="94" t="s">
        <v>443</v>
      </c>
      <c r="J1433" s="119" t="s">
        <v>443</v>
      </c>
      <c r="K1433" s="55"/>
      <c r="L1433" s="124" t="s">
        <v>441</v>
      </c>
      <c r="M1433" s="125" t="e">
        <v>#N/A</v>
      </c>
      <c r="N1433" s="132" t="b">
        <v>0</v>
      </c>
      <c r="O1433" s="123"/>
    </row>
    <row r="1434" hidden="1" spans="2:15">
      <c r="B1434" s="89" t="s">
        <v>1783</v>
      </c>
      <c r="C1434" s="90"/>
      <c r="D1434" s="98"/>
      <c r="E1434" s="91" t="b">
        <v>0</v>
      </c>
      <c r="F1434" s="92" t="s">
        <v>443</v>
      </c>
      <c r="G1434" s="93" t="s">
        <v>443</v>
      </c>
      <c r="H1434" s="94" t="s">
        <v>443</v>
      </c>
      <c r="I1434" s="94" t="s">
        <v>443</v>
      </c>
      <c r="J1434" s="119" t="s">
        <v>443</v>
      </c>
      <c r="K1434" s="55"/>
      <c r="L1434" s="124" t="s">
        <v>441</v>
      </c>
      <c r="M1434" s="125" t="e">
        <v>#N/A</v>
      </c>
      <c r="N1434" s="132" t="b">
        <v>0</v>
      </c>
      <c r="O1434" s="123"/>
    </row>
    <row r="1435" hidden="1" spans="2:15">
      <c r="B1435" s="89" t="s">
        <v>1784</v>
      </c>
      <c r="C1435" s="90"/>
      <c r="D1435" s="98"/>
      <c r="E1435" s="91" t="b">
        <v>0</v>
      </c>
      <c r="F1435" s="92" t="s">
        <v>443</v>
      </c>
      <c r="G1435" s="93" t="s">
        <v>443</v>
      </c>
      <c r="H1435" s="94" t="s">
        <v>443</v>
      </c>
      <c r="I1435" s="94" t="s">
        <v>443</v>
      </c>
      <c r="J1435" s="119" t="s">
        <v>443</v>
      </c>
      <c r="K1435" s="55"/>
      <c r="L1435" s="124" t="s">
        <v>441</v>
      </c>
      <c r="M1435" s="125" t="e">
        <v>#N/A</v>
      </c>
      <c r="N1435" s="132" t="b">
        <v>0</v>
      </c>
      <c r="O1435" s="123"/>
    </row>
    <row r="1436" hidden="1" spans="2:15">
      <c r="B1436" s="89" t="s">
        <v>1785</v>
      </c>
      <c r="C1436" s="90"/>
      <c r="D1436" s="98"/>
      <c r="E1436" s="91" t="b">
        <v>0</v>
      </c>
      <c r="F1436" s="92" t="s">
        <v>443</v>
      </c>
      <c r="G1436" s="93" t="s">
        <v>443</v>
      </c>
      <c r="H1436" s="94" t="s">
        <v>443</v>
      </c>
      <c r="I1436" s="94" t="s">
        <v>443</v>
      </c>
      <c r="J1436" s="119" t="s">
        <v>443</v>
      </c>
      <c r="K1436" s="55"/>
      <c r="L1436" s="124" t="s">
        <v>441</v>
      </c>
      <c r="M1436" s="125" t="e">
        <v>#N/A</v>
      </c>
      <c r="N1436" s="132" t="b">
        <v>0</v>
      </c>
      <c r="O1436" s="123"/>
    </row>
    <row r="1437" hidden="1" spans="2:15">
      <c r="B1437" s="89" t="s">
        <v>1786</v>
      </c>
      <c r="C1437" s="90"/>
      <c r="D1437" s="98"/>
      <c r="E1437" s="91" t="b">
        <v>0</v>
      </c>
      <c r="F1437" s="92" t="s">
        <v>443</v>
      </c>
      <c r="G1437" s="93" t="s">
        <v>443</v>
      </c>
      <c r="H1437" s="94" t="s">
        <v>443</v>
      </c>
      <c r="I1437" s="94" t="s">
        <v>443</v>
      </c>
      <c r="J1437" s="119" t="s">
        <v>443</v>
      </c>
      <c r="K1437" s="55"/>
      <c r="L1437" s="124" t="s">
        <v>441</v>
      </c>
      <c r="M1437" s="125" t="e">
        <v>#N/A</v>
      </c>
      <c r="N1437" s="132" t="b">
        <v>0</v>
      </c>
      <c r="O1437" s="123"/>
    </row>
    <row r="1438" hidden="1" spans="2:15">
      <c r="B1438" s="89" t="s">
        <v>1787</v>
      </c>
      <c r="C1438" s="90"/>
      <c r="D1438" s="98"/>
      <c r="E1438" s="91" t="b">
        <v>0</v>
      </c>
      <c r="F1438" s="92" t="s">
        <v>443</v>
      </c>
      <c r="G1438" s="93" t="s">
        <v>443</v>
      </c>
      <c r="H1438" s="94" t="s">
        <v>443</v>
      </c>
      <c r="I1438" s="94" t="s">
        <v>443</v>
      </c>
      <c r="J1438" s="119" t="s">
        <v>443</v>
      </c>
      <c r="K1438" s="55"/>
      <c r="L1438" s="124" t="s">
        <v>441</v>
      </c>
      <c r="M1438" s="125" t="e">
        <v>#N/A</v>
      </c>
      <c r="N1438" s="132" t="b">
        <v>0</v>
      </c>
      <c r="O1438" s="123"/>
    </row>
    <row r="1439" hidden="1" spans="2:15">
      <c r="B1439" s="89" t="s">
        <v>1788</v>
      </c>
      <c r="C1439" s="90"/>
      <c r="D1439" s="98"/>
      <c r="E1439" s="91" t="b">
        <v>0</v>
      </c>
      <c r="F1439" s="92" t="s">
        <v>443</v>
      </c>
      <c r="G1439" s="93" t="s">
        <v>443</v>
      </c>
      <c r="H1439" s="94" t="s">
        <v>443</v>
      </c>
      <c r="I1439" s="94" t="s">
        <v>443</v>
      </c>
      <c r="J1439" s="119" t="s">
        <v>443</v>
      </c>
      <c r="K1439" s="55"/>
      <c r="L1439" s="124" t="s">
        <v>441</v>
      </c>
      <c r="M1439" s="125" t="e">
        <v>#N/A</v>
      </c>
      <c r="N1439" s="132" t="b">
        <v>0</v>
      </c>
      <c r="O1439" s="123"/>
    </row>
    <row r="1440" hidden="1" spans="2:15">
      <c r="B1440" s="89" t="s">
        <v>1789</v>
      </c>
      <c r="C1440" s="90"/>
      <c r="D1440" s="98"/>
      <c r="E1440" s="91" t="b">
        <v>0</v>
      </c>
      <c r="F1440" s="92" t="s">
        <v>443</v>
      </c>
      <c r="G1440" s="93" t="s">
        <v>443</v>
      </c>
      <c r="H1440" s="94" t="s">
        <v>443</v>
      </c>
      <c r="I1440" s="94" t="s">
        <v>443</v>
      </c>
      <c r="J1440" s="119" t="s">
        <v>443</v>
      </c>
      <c r="K1440" s="55"/>
      <c r="L1440" s="124" t="s">
        <v>441</v>
      </c>
      <c r="M1440" s="125" t="e">
        <v>#N/A</v>
      </c>
      <c r="N1440" s="132" t="b">
        <v>0</v>
      </c>
      <c r="O1440" s="123"/>
    </row>
    <row r="1441" hidden="1" spans="2:15">
      <c r="B1441" s="89" t="s">
        <v>1790</v>
      </c>
      <c r="C1441" s="90"/>
      <c r="D1441" s="98"/>
      <c r="E1441" s="91" t="b">
        <v>0</v>
      </c>
      <c r="F1441" s="92" t="s">
        <v>443</v>
      </c>
      <c r="G1441" s="93" t="s">
        <v>443</v>
      </c>
      <c r="H1441" s="94" t="s">
        <v>443</v>
      </c>
      <c r="I1441" s="94" t="s">
        <v>443</v>
      </c>
      <c r="J1441" s="119" t="s">
        <v>443</v>
      </c>
      <c r="K1441" s="55"/>
      <c r="L1441" s="124" t="s">
        <v>441</v>
      </c>
      <c r="M1441" s="125" t="e">
        <v>#N/A</v>
      </c>
      <c r="N1441" s="132" t="b">
        <v>0</v>
      </c>
      <c r="O1441" s="123"/>
    </row>
    <row r="1442" hidden="1" spans="2:15">
      <c r="B1442" s="89" t="s">
        <v>1791</v>
      </c>
      <c r="C1442" s="90"/>
      <c r="D1442" s="98"/>
      <c r="E1442" s="91" t="b">
        <v>0</v>
      </c>
      <c r="F1442" s="92" t="s">
        <v>443</v>
      </c>
      <c r="G1442" s="93" t="s">
        <v>443</v>
      </c>
      <c r="H1442" s="94" t="s">
        <v>443</v>
      </c>
      <c r="I1442" s="94" t="s">
        <v>443</v>
      </c>
      <c r="J1442" s="119" t="s">
        <v>443</v>
      </c>
      <c r="K1442" s="55"/>
      <c r="L1442" s="124" t="s">
        <v>441</v>
      </c>
      <c r="M1442" s="125" t="e">
        <v>#N/A</v>
      </c>
      <c r="N1442" s="132" t="b">
        <v>0</v>
      </c>
      <c r="O1442" s="123"/>
    </row>
    <row r="1443" hidden="1" spans="2:15">
      <c r="B1443" s="89" t="s">
        <v>1792</v>
      </c>
      <c r="C1443" s="90"/>
      <c r="D1443" s="98"/>
      <c r="E1443" s="91" t="b">
        <v>0</v>
      </c>
      <c r="F1443" s="92" t="s">
        <v>443</v>
      </c>
      <c r="G1443" s="93" t="s">
        <v>443</v>
      </c>
      <c r="H1443" s="94" t="s">
        <v>443</v>
      </c>
      <c r="I1443" s="94" t="s">
        <v>443</v>
      </c>
      <c r="J1443" s="119" t="s">
        <v>443</v>
      </c>
      <c r="K1443" s="55"/>
      <c r="L1443" s="124" t="s">
        <v>441</v>
      </c>
      <c r="M1443" s="125" t="e">
        <v>#N/A</v>
      </c>
      <c r="N1443" s="132" t="b">
        <v>0</v>
      </c>
      <c r="O1443" s="123"/>
    </row>
    <row r="1444" hidden="1" spans="2:15">
      <c r="B1444" s="89" t="s">
        <v>1793</v>
      </c>
      <c r="C1444" s="90"/>
      <c r="D1444" s="98"/>
      <c r="E1444" s="91" t="b">
        <v>0</v>
      </c>
      <c r="F1444" s="92" t="s">
        <v>443</v>
      </c>
      <c r="G1444" s="93" t="s">
        <v>443</v>
      </c>
      <c r="H1444" s="94" t="s">
        <v>443</v>
      </c>
      <c r="I1444" s="94" t="s">
        <v>443</v>
      </c>
      <c r="J1444" s="119" t="s">
        <v>443</v>
      </c>
      <c r="K1444" s="55"/>
      <c r="L1444" s="124" t="s">
        <v>441</v>
      </c>
      <c r="M1444" s="125" t="e">
        <v>#N/A</v>
      </c>
      <c r="N1444" s="132" t="b">
        <v>0</v>
      </c>
      <c r="O1444" s="123"/>
    </row>
    <row r="1445" hidden="1" spans="2:15">
      <c r="B1445" s="89" t="s">
        <v>1794</v>
      </c>
      <c r="C1445" s="90"/>
      <c r="D1445" s="98"/>
      <c r="E1445" s="91" t="b">
        <v>0</v>
      </c>
      <c r="F1445" s="92" t="s">
        <v>443</v>
      </c>
      <c r="G1445" s="93" t="s">
        <v>443</v>
      </c>
      <c r="H1445" s="94" t="s">
        <v>443</v>
      </c>
      <c r="I1445" s="94" t="s">
        <v>443</v>
      </c>
      <c r="J1445" s="119" t="s">
        <v>443</v>
      </c>
      <c r="K1445" s="55"/>
      <c r="L1445" s="124" t="s">
        <v>441</v>
      </c>
      <c r="M1445" s="125" t="e">
        <v>#N/A</v>
      </c>
      <c r="N1445" s="132" t="b">
        <v>0</v>
      </c>
      <c r="O1445" s="123"/>
    </row>
    <row r="1446" hidden="1" spans="2:15">
      <c r="B1446" s="89" t="s">
        <v>1795</v>
      </c>
      <c r="C1446" s="90"/>
      <c r="D1446" s="98"/>
      <c r="E1446" s="91" t="b">
        <v>0</v>
      </c>
      <c r="F1446" s="92" t="s">
        <v>443</v>
      </c>
      <c r="G1446" s="93" t="s">
        <v>443</v>
      </c>
      <c r="H1446" s="94" t="s">
        <v>443</v>
      </c>
      <c r="I1446" s="94" t="s">
        <v>443</v>
      </c>
      <c r="J1446" s="119" t="s">
        <v>443</v>
      </c>
      <c r="K1446" s="55"/>
      <c r="L1446" s="124" t="s">
        <v>441</v>
      </c>
      <c r="M1446" s="125" t="e">
        <v>#N/A</v>
      </c>
      <c r="N1446" s="132" t="b">
        <v>0</v>
      </c>
      <c r="O1446" s="123"/>
    </row>
    <row r="1447" hidden="1" spans="2:15">
      <c r="B1447" s="89" t="s">
        <v>1796</v>
      </c>
      <c r="C1447" s="90"/>
      <c r="D1447" s="98"/>
      <c r="E1447" s="91" t="b">
        <v>0</v>
      </c>
      <c r="F1447" s="92" t="s">
        <v>443</v>
      </c>
      <c r="G1447" s="93" t="s">
        <v>443</v>
      </c>
      <c r="H1447" s="94" t="s">
        <v>443</v>
      </c>
      <c r="I1447" s="94" t="s">
        <v>443</v>
      </c>
      <c r="J1447" s="119" t="s">
        <v>443</v>
      </c>
      <c r="K1447" s="55"/>
      <c r="L1447" s="124" t="s">
        <v>441</v>
      </c>
      <c r="M1447" s="125" t="e">
        <v>#N/A</v>
      </c>
      <c r="N1447" s="132" t="b">
        <v>0</v>
      </c>
      <c r="O1447" s="123"/>
    </row>
    <row r="1448" hidden="1" spans="2:15">
      <c r="B1448" s="89" t="s">
        <v>1797</v>
      </c>
      <c r="C1448" s="90"/>
      <c r="D1448" s="98"/>
      <c r="E1448" s="91" t="b">
        <v>0</v>
      </c>
      <c r="F1448" s="92" t="s">
        <v>443</v>
      </c>
      <c r="G1448" s="93" t="s">
        <v>443</v>
      </c>
      <c r="H1448" s="94" t="s">
        <v>443</v>
      </c>
      <c r="I1448" s="94" t="s">
        <v>443</v>
      </c>
      <c r="J1448" s="119" t="s">
        <v>443</v>
      </c>
      <c r="K1448" s="55"/>
      <c r="L1448" s="124" t="s">
        <v>441</v>
      </c>
      <c r="M1448" s="125" t="e">
        <v>#N/A</v>
      </c>
      <c r="N1448" s="132" t="b">
        <v>0</v>
      </c>
      <c r="O1448" s="123"/>
    </row>
    <row r="1449" hidden="1" spans="2:15">
      <c r="B1449" s="89" t="s">
        <v>1798</v>
      </c>
      <c r="C1449" s="90"/>
      <c r="D1449" s="98"/>
      <c r="E1449" s="91" t="b">
        <v>0</v>
      </c>
      <c r="F1449" s="92" t="s">
        <v>443</v>
      </c>
      <c r="G1449" s="93" t="s">
        <v>443</v>
      </c>
      <c r="H1449" s="94" t="s">
        <v>443</v>
      </c>
      <c r="I1449" s="94" t="s">
        <v>443</v>
      </c>
      <c r="J1449" s="119" t="s">
        <v>443</v>
      </c>
      <c r="K1449" s="55"/>
      <c r="L1449" s="124" t="s">
        <v>441</v>
      </c>
      <c r="M1449" s="125" t="e">
        <v>#N/A</v>
      </c>
      <c r="N1449" s="132" t="b">
        <v>0</v>
      </c>
      <c r="O1449" s="123"/>
    </row>
    <row r="1450" hidden="1" spans="2:15">
      <c r="B1450" s="89" t="s">
        <v>1799</v>
      </c>
      <c r="C1450" s="90"/>
      <c r="D1450" s="98"/>
      <c r="E1450" s="91" t="b">
        <v>0</v>
      </c>
      <c r="F1450" s="92" t="s">
        <v>443</v>
      </c>
      <c r="G1450" s="93" t="s">
        <v>443</v>
      </c>
      <c r="H1450" s="94" t="s">
        <v>443</v>
      </c>
      <c r="I1450" s="94" t="s">
        <v>443</v>
      </c>
      <c r="J1450" s="119" t="s">
        <v>443</v>
      </c>
      <c r="K1450" s="55"/>
      <c r="L1450" s="124" t="s">
        <v>441</v>
      </c>
      <c r="M1450" s="125" t="e">
        <v>#N/A</v>
      </c>
      <c r="N1450" s="132" t="b">
        <v>0</v>
      </c>
      <c r="O1450" s="123"/>
    </row>
    <row r="1451" hidden="1" spans="2:15">
      <c r="B1451" s="89" t="s">
        <v>1800</v>
      </c>
      <c r="C1451" s="90"/>
      <c r="D1451" s="98"/>
      <c r="E1451" s="91" t="b">
        <v>0</v>
      </c>
      <c r="F1451" s="92" t="s">
        <v>443</v>
      </c>
      <c r="G1451" s="93" t="s">
        <v>443</v>
      </c>
      <c r="H1451" s="94" t="s">
        <v>443</v>
      </c>
      <c r="I1451" s="94" t="s">
        <v>443</v>
      </c>
      <c r="J1451" s="119" t="s">
        <v>443</v>
      </c>
      <c r="K1451" s="55"/>
      <c r="L1451" s="124" t="s">
        <v>441</v>
      </c>
      <c r="M1451" s="125" t="e">
        <v>#N/A</v>
      </c>
      <c r="N1451" s="132" t="b">
        <v>0</v>
      </c>
      <c r="O1451" s="123"/>
    </row>
    <row r="1452" hidden="1" spans="2:15">
      <c r="B1452" s="89" t="s">
        <v>1801</v>
      </c>
      <c r="C1452" s="90"/>
      <c r="D1452" s="98"/>
      <c r="E1452" s="91" t="b">
        <v>0</v>
      </c>
      <c r="F1452" s="92" t="s">
        <v>443</v>
      </c>
      <c r="G1452" s="93" t="s">
        <v>443</v>
      </c>
      <c r="H1452" s="94" t="s">
        <v>443</v>
      </c>
      <c r="I1452" s="94" t="s">
        <v>443</v>
      </c>
      <c r="J1452" s="119" t="s">
        <v>443</v>
      </c>
      <c r="K1452" s="55"/>
      <c r="L1452" s="124" t="s">
        <v>441</v>
      </c>
      <c r="M1452" s="125" t="e">
        <v>#N/A</v>
      </c>
      <c r="N1452" s="132" t="b">
        <v>0</v>
      </c>
      <c r="O1452" s="123"/>
    </row>
    <row r="1453" hidden="1" spans="2:15">
      <c r="B1453" s="89" t="s">
        <v>1802</v>
      </c>
      <c r="C1453" s="90"/>
      <c r="D1453" s="98"/>
      <c r="E1453" s="91" t="b">
        <v>0</v>
      </c>
      <c r="F1453" s="92" t="s">
        <v>443</v>
      </c>
      <c r="G1453" s="93" t="s">
        <v>443</v>
      </c>
      <c r="H1453" s="94" t="s">
        <v>443</v>
      </c>
      <c r="I1453" s="94" t="s">
        <v>443</v>
      </c>
      <c r="J1453" s="119" t="s">
        <v>443</v>
      </c>
      <c r="K1453" s="55"/>
      <c r="L1453" s="124" t="s">
        <v>441</v>
      </c>
      <c r="M1453" s="125" t="e">
        <v>#N/A</v>
      </c>
      <c r="N1453" s="132" t="b">
        <v>0</v>
      </c>
      <c r="O1453" s="123"/>
    </row>
    <row r="1454" hidden="1" spans="2:15">
      <c r="B1454" s="89" t="s">
        <v>1803</v>
      </c>
      <c r="C1454" s="90"/>
      <c r="D1454" s="98"/>
      <c r="E1454" s="91" t="b">
        <v>0</v>
      </c>
      <c r="F1454" s="92" t="s">
        <v>443</v>
      </c>
      <c r="G1454" s="93" t="s">
        <v>443</v>
      </c>
      <c r="H1454" s="94" t="s">
        <v>443</v>
      </c>
      <c r="I1454" s="94" t="s">
        <v>443</v>
      </c>
      <c r="J1454" s="119" t="s">
        <v>443</v>
      </c>
      <c r="K1454" s="55"/>
      <c r="L1454" s="124" t="s">
        <v>441</v>
      </c>
      <c r="M1454" s="125" t="e">
        <v>#N/A</v>
      </c>
      <c r="N1454" s="132" t="b">
        <v>0</v>
      </c>
      <c r="O1454" s="123"/>
    </row>
    <row r="1455" hidden="1" spans="2:15">
      <c r="B1455" s="89" t="s">
        <v>1804</v>
      </c>
      <c r="C1455" s="90"/>
      <c r="D1455" s="98"/>
      <c r="E1455" s="91" t="b">
        <v>0</v>
      </c>
      <c r="F1455" s="92" t="s">
        <v>443</v>
      </c>
      <c r="G1455" s="93" t="s">
        <v>443</v>
      </c>
      <c r="H1455" s="94" t="s">
        <v>443</v>
      </c>
      <c r="I1455" s="94" t="s">
        <v>443</v>
      </c>
      <c r="J1455" s="119" t="s">
        <v>443</v>
      </c>
      <c r="K1455" s="55"/>
      <c r="L1455" s="124" t="s">
        <v>441</v>
      </c>
      <c r="M1455" s="125" t="e">
        <v>#N/A</v>
      </c>
      <c r="N1455" s="132" t="b">
        <v>0</v>
      </c>
      <c r="O1455" s="123"/>
    </row>
    <row r="1456" hidden="1" spans="2:15">
      <c r="B1456" s="89" t="s">
        <v>1805</v>
      </c>
      <c r="C1456" s="90"/>
      <c r="D1456" s="98"/>
      <c r="E1456" s="91" t="b">
        <v>0</v>
      </c>
      <c r="F1456" s="92" t="s">
        <v>443</v>
      </c>
      <c r="G1456" s="93" t="s">
        <v>443</v>
      </c>
      <c r="H1456" s="94" t="s">
        <v>443</v>
      </c>
      <c r="I1456" s="94" t="s">
        <v>443</v>
      </c>
      <c r="J1456" s="119" t="s">
        <v>443</v>
      </c>
      <c r="K1456" s="55"/>
      <c r="L1456" s="124" t="s">
        <v>441</v>
      </c>
      <c r="M1456" s="125" t="e">
        <v>#N/A</v>
      </c>
      <c r="N1456" s="132" t="b">
        <v>0</v>
      </c>
      <c r="O1456" s="123"/>
    </row>
    <row r="1457" hidden="1" spans="2:15">
      <c r="B1457" s="89" t="s">
        <v>1806</v>
      </c>
      <c r="C1457" s="90"/>
      <c r="D1457" s="98"/>
      <c r="E1457" s="91" t="b">
        <v>0</v>
      </c>
      <c r="F1457" s="92" t="s">
        <v>443</v>
      </c>
      <c r="G1457" s="93" t="s">
        <v>443</v>
      </c>
      <c r="H1457" s="94" t="s">
        <v>443</v>
      </c>
      <c r="I1457" s="94" t="s">
        <v>443</v>
      </c>
      <c r="J1457" s="119" t="s">
        <v>443</v>
      </c>
      <c r="K1457" s="55"/>
      <c r="L1457" s="124" t="s">
        <v>441</v>
      </c>
      <c r="M1457" s="125" t="e">
        <v>#N/A</v>
      </c>
      <c r="N1457" s="132" t="b">
        <v>0</v>
      </c>
      <c r="O1457" s="123"/>
    </row>
    <row r="1458" hidden="1" spans="2:15">
      <c r="B1458" s="89" t="s">
        <v>1807</v>
      </c>
      <c r="C1458" s="90"/>
      <c r="D1458" s="98"/>
      <c r="E1458" s="91" t="b">
        <v>0</v>
      </c>
      <c r="F1458" s="92" t="s">
        <v>443</v>
      </c>
      <c r="G1458" s="93" t="s">
        <v>443</v>
      </c>
      <c r="H1458" s="94" t="s">
        <v>443</v>
      </c>
      <c r="I1458" s="94" t="s">
        <v>443</v>
      </c>
      <c r="J1458" s="119" t="s">
        <v>443</v>
      </c>
      <c r="K1458" s="55"/>
      <c r="L1458" s="124" t="s">
        <v>441</v>
      </c>
      <c r="M1458" s="125" t="e">
        <v>#N/A</v>
      </c>
      <c r="N1458" s="132" t="b">
        <v>0</v>
      </c>
      <c r="O1458" s="123"/>
    </row>
    <row r="1459" hidden="1" spans="2:15">
      <c r="B1459" s="89" t="s">
        <v>1808</v>
      </c>
      <c r="C1459" s="90"/>
      <c r="D1459" s="98"/>
      <c r="E1459" s="91" t="b">
        <v>0</v>
      </c>
      <c r="F1459" s="92" t="s">
        <v>443</v>
      </c>
      <c r="G1459" s="93" t="s">
        <v>443</v>
      </c>
      <c r="H1459" s="94" t="s">
        <v>443</v>
      </c>
      <c r="I1459" s="94" t="s">
        <v>443</v>
      </c>
      <c r="J1459" s="119" t="s">
        <v>443</v>
      </c>
      <c r="K1459" s="55"/>
      <c r="L1459" s="124" t="s">
        <v>441</v>
      </c>
      <c r="M1459" s="125" t="e">
        <v>#N/A</v>
      </c>
      <c r="N1459" s="132" t="b">
        <v>0</v>
      </c>
      <c r="O1459" s="123"/>
    </row>
    <row r="1460" hidden="1" spans="2:15">
      <c r="B1460" s="89" t="s">
        <v>1809</v>
      </c>
      <c r="C1460" s="90"/>
      <c r="D1460" s="98"/>
      <c r="E1460" s="91" t="b">
        <v>0</v>
      </c>
      <c r="F1460" s="92" t="s">
        <v>443</v>
      </c>
      <c r="G1460" s="93" t="s">
        <v>443</v>
      </c>
      <c r="H1460" s="94" t="s">
        <v>443</v>
      </c>
      <c r="I1460" s="94" t="s">
        <v>443</v>
      </c>
      <c r="J1460" s="119" t="s">
        <v>443</v>
      </c>
      <c r="K1460" s="55"/>
      <c r="L1460" s="124" t="s">
        <v>441</v>
      </c>
      <c r="M1460" s="125" t="e">
        <v>#N/A</v>
      </c>
      <c r="N1460" s="132" t="b">
        <v>0</v>
      </c>
      <c r="O1460" s="123"/>
    </row>
    <row r="1461" hidden="1" spans="2:15">
      <c r="B1461" s="89" t="s">
        <v>1810</v>
      </c>
      <c r="C1461" s="90"/>
      <c r="D1461" s="98"/>
      <c r="E1461" s="91" t="b">
        <v>0</v>
      </c>
      <c r="F1461" s="92" t="s">
        <v>443</v>
      </c>
      <c r="G1461" s="93" t="s">
        <v>443</v>
      </c>
      <c r="H1461" s="94" t="s">
        <v>443</v>
      </c>
      <c r="I1461" s="94" t="s">
        <v>443</v>
      </c>
      <c r="J1461" s="119" t="s">
        <v>443</v>
      </c>
      <c r="K1461" s="55"/>
      <c r="L1461" s="124" t="s">
        <v>441</v>
      </c>
      <c r="M1461" s="125" t="e">
        <v>#N/A</v>
      </c>
      <c r="N1461" s="132" t="b">
        <v>0</v>
      </c>
      <c r="O1461" s="123"/>
    </row>
    <row r="1462" hidden="1" spans="2:15">
      <c r="B1462" s="89" t="s">
        <v>1811</v>
      </c>
      <c r="C1462" s="90"/>
      <c r="D1462" s="98"/>
      <c r="E1462" s="91" t="b">
        <v>0</v>
      </c>
      <c r="F1462" s="92" t="s">
        <v>443</v>
      </c>
      <c r="G1462" s="93" t="s">
        <v>443</v>
      </c>
      <c r="H1462" s="94" t="s">
        <v>443</v>
      </c>
      <c r="I1462" s="94" t="s">
        <v>443</v>
      </c>
      <c r="J1462" s="119" t="s">
        <v>443</v>
      </c>
      <c r="K1462" s="55"/>
      <c r="L1462" s="124" t="s">
        <v>441</v>
      </c>
      <c r="M1462" s="125" t="e">
        <v>#N/A</v>
      </c>
      <c r="N1462" s="132" t="b">
        <v>0</v>
      </c>
      <c r="O1462" s="123"/>
    </row>
    <row r="1463" hidden="1" spans="2:15">
      <c r="B1463" s="89" t="s">
        <v>1812</v>
      </c>
      <c r="C1463" s="90"/>
      <c r="D1463" s="98"/>
      <c r="E1463" s="91" t="b">
        <v>0</v>
      </c>
      <c r="F1463" s="92" t="s">
        <v>443</v>
      </c>
      <c r="G1463" s="93" t="s">
        <v>443</v>
      </c>
      <c r="H1463" s="94" t="s">
        <v>443</v>
      </c>
      <c r="I1463" s="94" t="s">
        <v>443</v>
      </c>
      <c r="J1463" s="119" t="s">
        <v>443</v>
      </c>
      <c r="K1463" s="55"/>
      <c r="L1463" s="124" t="s">
        <v>441</v>
      </c>
      <c r="M1463" s="125" t="e">
        <v>#N/A</v>
      </c>
      <c r="N1463" s="132" t="b">
        <v>0</v>
      </c>
      <c r="O1463" s="123"/>
    </row>
    <row r="1464" hidden="1" spans="2:15">
      <c r="B1464" s="89" t="s">
        <v>1813</v>
      </c>
      <c r="C1464" s="90"/>
      <c r="D1464" s="98"/>
      <c r="E1464" s="91" t="b">
        <v>0</v>
      </c>
      <c r="F1464" s="92" t="s">
        <v>443</v>
      </c>
      <c r="G1464" s="93" t="s">
        <v>443</v>
      </c>
      <c r="H1464" s="94" t="s">
        <v>443</v>
      </c>
      <c r="I1464" s="94" t="s">
        <v>443</v>
      </c>
      <c r="J1464" s="119" t="s">
        <v>443</v>
      </c>
      <c r="K1464" s="55"/>
      <c r="L1464" s="124" t="s">
        <v>441</v>
      </c>
      <c r="M1464" s="125" t="e">
        <v>#N/A</v>
      </c>
      <c r="N1464" s="132" t="b">
        <v>0</v>
      </c>
      <c r="O1464" s="123"/>
    </row>
    <row r="1465" hidden="1" spans="2:15">
      <c r="B1465" s="89" t="s">
        <v>1814</v>
      </c>
      <c r="C1465" s="90"/>
      <c r="D1465" s="98"/>
      <c r="E1465" s="91" t="b">
        <v>0</v>
      </c>
      <c r="F1465" s="92" t="s">
        <v>443</v>
      </c>
      <c r="G1465" s="93" t="s">
        <v>443</v>
      </c>
      <c r="H1465" s="94" t="s">
        <v>443</v>
      </c>
      <c r="I1465" s="94" t="s">
        <v>443</v>
      </c>
      <c r="J1465" s="119" t="s">
        <v>443</v>
      </c>
      <c r="K1465" s="55"/>
      <c r="L1465" s="124" t="s">
        <v>441</v>
      </c>
      <c r="M1465" s="125" t="e">
        <v>#N/A</v>
      </c>
      <c r="N1465" s="132" t="b">
        <v>0</v>
      </c>
      <c r="O1465" s="123"/>
    </row>
    <row r="1466" hidden="1" spans="2:15">
      <c r="B1466" s="89" t="s">
        <v>1815</v>
      </c>
      <c r="C1466" s="90"/>
      <c r="D1466" s="98"/>
      <c r="E1466" s="91" t="b">
        <v>0</v>
      </c>
      <c r="F1466" s="92" t="s">
        <v>443</v>
      </c>
      <c r="G1466" s="93" t="s">
        <v>443</v>
      </c>
      <c r="H1466" s="94" t="s">
        <v>443</v>
      </c>
      <c r="I1466" s="94" t="s">
        <v>443</v>
      </c>
      <c r="J1466" s="119" t="s">
        <v>443</v>
      </c>
      <c r="K1466" s="55"/>
      <c r="L1466" s="124" t="s">
        <v>441</v>
      </c>
      <c r="M1466" s="125" t="e">
        <v>#N/A</v>
      </c>
      <c r="N1466" s="132" t="b">
        <v>0</v>
      </c>
      <c r="O1466" s="123"/>
    </row>
    <row r="1467" hidden="1" spans="2:15">
      <c r="B1467" s="89" t="s">
        <v>1816</v>
      </c>
      <c r="C1467" s="90"/>
      <c r="D1467" s="98"/>
      <c r="E1467" s="91" t="b">
        <v>0</v>
      </c>
      <c r="F1467" s="92" t="s">
        <v>443</v>
      </c>
      <c r="G1467" s="93" t="s">
        <v>443</v>
      </c>
      <c r="H1467" s="94" t="s">
        <v>443</v>
      </c>
      <c r="I1467" s="94" t="s">
        <v>443</v>
      </c>
      <c r="J1467" s="119" t="s">
        <v>443</v>
      </c>
      <c r="K1467" s="55"/>
      <c r="L1467" s="124" t="s">
        <v>441</v>
      </c>
      <c r="M1467" s="125" t="e">
        <v>#N/A</v>
      </c>
      <c r="N1467" s="132" t="b">
        <v>0</v>
      </c>
      <c r="O1467" s="123"/>
    </row>
    <row r="1468" hidden="1" spans="2:15">
      <c r="B1468" s="89" t="s">
        <v>1817</v>
      </c>
      <c r="C1468" s="90"/>
      <c r="D1468" s="98"/>
      <c r="E1468" s="91" t="b">
        <v>0</v>
      </c>
      <c r="F1468" s="92" t="s">
        <v>443</v>
      </c>
      <c r="G1468" s="93" t="s">
        <v>443</v>
      </c>
      <c r="H1468" s="94" t="s">
        <v>443</v>
      </c>
      <c r="I1468" s="94" t="s">
        <v>443</v>
      </c>
      <c r="J1468" s="119" t="s">
        <v>443</v>
      </c>
      <c r="K1468" s="55"/>
      <c r="L1468" s="124" t="s">
        <v>441</v>
      </c>
      <c r="M1468" s="125" t="e">
        <v>#N/A</v>
      </c>
      <c r="N1468" s="132" t="b">
        <v>0</v>
      </c>
      <c r="O1468" s="123"/>
    </row>
    <row r="1469" hidden="1" spans="2:15">
      <c r="B1469" s="89" t="s">
        <v>1818</v>
      </c>
      <c r="C1469" s="90"/>
      <c r="D1469" s="98"/>
      <c r="E1469" s="91" t="b">
        <v>0</v>
      </c>
      <c r="F1469" s="92" t="s">
        <v>443</v>
      </c>
      <c r="G1469" s="93" t="s">
        <v>443</v>
      </c>
      <c r="H1469" s="94" t="s">
        <v>443</v>
      </c>
      <c r="I1469" s="94" t="s">
        <v>443</v>
      </c>
      <c r="J1469" s="119" t="s">
        <v>443</v>
      </c>
      <c r="K1469" s="55"/>
      <c r="L1469" s="124" t="s">
        <v>441</v>
      </c>
      <c r="M1469" s="125" t="e">
        <v>#N/A</v>
      </c>
      <c r="N1469" s="132" t="b">
        <v>0</v>
      </c>
      <c r="O1469" s="123"/>
    </row>
    <row r="1470" hidden="1" spans="2:15">
      <c r="B1470" s="89" t="s">
        <v>1819</v>
      </c>
      <c r="C1470" s="90"/>
      <c r="D1470" s="98"/>
      <c r="E1470" s="91" t="b">
        <v>0</v>
      </c>
      <c r="F1470" s="92" t="s">
        <v>443</v>
      </c>
      <c r="G1470" s="93" t="s">
        <v>443</v>
      </c>
      <c r="H1470" s="94" t="s">
        <v>443</v>
      </c>
      <c r="I1470" s="94" t="s">
        <v>443</v>
      </c>
      <c r="J1470" s="119" t="s">
        <v>443</v>
      </c>
      <c r="K1470" s="55"/>
      <c r="L1470" s="124" t="s">
        <v>441</v>
      </c>
      <c r="M1470" s="125" t="e">
        <v>#N/A</v>
      </c>
      <c r="N1470" s="132" t="b">
        <v>0</v>
      </c>
      <c r="O1470" s="123"/>
    </row>
    <row r="1471" hidden="1" spans="2:15">
      <c r="B1471" s="89" t="s">
        <v>1820</v>
      </c>
      <c r="C1471" s="90"/>
      <c r="D1471" s="98"/>
      <c r="E1471" s="91" t="b">
        <v>0</v>
      </c>
      <c r="F1471" s="92" t="s">
        <v>443</v>
      </c>
      <c r="G1471" s="93" t="s">
        <v>443</v>
      </c>
      <c r="H1471" s="94" t="s">
        <v>443</v>
      </c>
      <c r="I1471" s="94" t="s">
        <v>443</v>
      </c>
      <c r="J1471" s="119" t="s">
        <v>443</v>
      </c>
      <c r="K1471" s="55"/>
      <c r="L1471" s="124" t="s">
        <v>441</v>
      </c>
      <c r="M1471" s="125" t="e">
        <v>#N/A</v>
      </c>
      <c r="N1471" s="132" t="b">
        <v>0</v>
      </c>
      <c r="O1471" s="123"/>
    </row>
    <row r="1472" hidden="1" spans="2:15">
      <c r="B1472" s="89" t="s">
        <v>1821</v>
      </c>
      <c r="C1472" s="90"/>
      <c r="D1472" s="98"/>
      <c r="E1472" s="91" t="b">
        <v>0</v>
      </c>
      <c r="F1472" s="92" t="s">
        <v>443</v>
      </c>
      <c r="G1472" s="93" t="s">
        <v>443</v>
      </c>
      <c r="H1472" s="94" t="s">
        <v>443</v>
      </c>
      <c r="I1472" s="94" t="s">
        <v>443</v>
      </c>
      <c r="J1472" s="119" t="s">
        <v>443</v>
      </c>
      <c r="K1472" s="55"/>
      <c r="L1472" s="124" t="s">
        <v>441</v>
      </c>
      <c r="M1472" s="125" t="e">
        <v>#N/A</v>
      </c>
      <c r="N1472" s="132" t="b">
        <v>0</v>
      </c>
      <c r="O1472" s="123"/>
    </row>
    <row r="1473" hidden="1" spans="2:15">
      <c r="B1473" s="89" t="s">
        <v>1822</v>
      </c>
      <c r="C1473" s="90"/>
      <c r="D1473" s="98"/>
      <c r="E1473" s="91" t="b">
        <v>0</v>
      </c>
      <c r="F1473" s="92" t="s">
        <v>443</v>
      </c>
      <c r="G1473" s="93" t="s">
        <v>443</v>
      </c>
      <c r="H1473" s="94" t="s">
        <v>443</v>
      </c>
      <c r="I1473" s="94" t="s">
        <v>443</v>
      </c>
      <c r="J1473" s="119" t="s">
        <v>443</v>
      </c>
      <c r="K1473" s="55"/>
      <c r="L1473" s="124" t="s">
        <v>441</v>
      </c>
      <c r="M1473" s="125" t="e">
        <v>#N/A</v>
      </c>
      <c r="N1473" s="132" t="b">
        <v>0</v>
      </c>
      <c r="O1473" s="123"/>
    </row>
    <row r="1474" hidden="1" spans="2:15">
      <c r="B1474" s="89" t="s">
        <v>1823</v>
      </c>
      <c r="C1474" s="90"/>
      <c r="D1474" s="98"/>
      <c r="E1474" s="91" t="b">
        <v>0</v>
      </c>
      <c r="F1474" s="92" t="s">
        <v>443</v>
      </c>
      <c r="G1474" s="93" t="s">
        <v>443</v>
      </c>
      <c r="H1474" s="94" t="s">
        <v>443</v>
      </c>
      <c r="I1474" s="94" t="s">
        <v>443</v>
      </c>
      <c r="J1474" s="119" t="s">
        <v>443</v>
      </c>
      <c r="K1474" s="55"/>
      <c r="L1474" s="124" t="s">
        <v>441</v>
      </c>
      <c r="M1474" s="125" t="e">
        <v>#N/A</v>
      </c>
      <c r="N1474" s="132" t="b">
        <v>0</v>
      </c>
      <c r="O1474" s="123"/>
    </row>
    <row r="1475" hidden="1" spans="2:15">
      <c r="B1475" s="89" t="s">
        <v>1824</v>
      </c>
      <c r="C1475" s="90"/>
      <c r="D1475" s="98"/>
      <c r="E1475" s="91" t="b">
        <v>0</v>
      </c>
      <c r="F1475" s="92" t="s">
        <v>443</v>
      </c>
      <c r="G1475" s="93" t="s">
        <v>443</v>
      </c>
      <c r="H1475" s="94" t="s">
        <v>443</v>
      </c>
      <c r="I1475" s="94" t="s">
        <v>443</v>
      </c>
      <c r="J1475" s="119" t="s">
        <v>443</v>
      </c>
      <c r="K1475" s="55"/>
      <c r="L1475" s="124" t="s">
        <v>441</v>
      </c>
      <c r="M1475" s="125" t="e">
        <v>#N/A</v>
      </c>
      <c r="N1475" s="132" t="b">
        <v>0</v>
      </c>
      <c r="O1475" s="123"/>
    </row>
    <row r="1476" hidden="1" spans="2:15">
      <c r="B1476" s="89" t="s">
        <v>1825</v>
      </c>
      <c r="C1476" s="90"/>
      <c r="D1476" s="98"/>
      <c r="E1476" s="91" t="b">
        <v>0</v>
      </c>
      <c r="F1476" s="92" t="s">
        <v>443</v>
      </c>
      <c r="G1476" s="93" t="s">
        <v>443</v>
      </c>
      <c r="H1476" s="94" t="s">
        <v>443</v>
      </c>
      <c r="I1476" s="94" t="s">
        <v>443</v>
      </c>
      <c r="J1476" s="119" t="s">
        <v>443</v>
      </c>
      <c r="K1476" s="55"/>
      <c r="L1476" s="124" t="s">
        <v>441</v>
      </c>
      <c r="M1476" s="125" t="e">
        <v>#N/A</v>
      </c>
      <c r="N1476" s="132" t="b">
        <v>0</v>
      </c>
      <c r="O1476" s="123"/>
    </row>
    <row r="1477" hidden="1" spans="2:15">
      <c r="B1477" s="89" t="s">
        <v>1826</v>
      </c>
      <c r="C1477" s="90"/>
      <c r="D1477" s="98"/>
      <c r="E1477" s="91" t="b">
        <v>0</v>
      </c>
      <c r="F1477" s="92" t="s">
        <v>443</v>
      </c>
      <c r="G1477" s="93" t="s">
        <v>443</v>
      </c>
      <c r="H1477" s="94" t="s">
        <v>443</v>
      </c>
      <c r="I1477" s="94" t="s">
        <v>443</v>
      </c>
      <c r="J1477" s="119" t="s">
        <v>443</v>
      </c>
      <c r="K1477" s="55"/>
      <c r="L1477" s="124" t="s">
        <v>441</v>
      </c>
      <c r="M1477" s="125" t="e">
        <v>#N/A</v>
      </c>
      <c r="N1477" s="132" t="b">
        <v>0</v>
      </c>
      <c r="O1477" s="123"/>
    </row>
    <row r="1478" hidden="1" spans="2:15">
      <c r="B1478" s="89" t="s">
        <v>1827</v>
      </c>
      <c r="C1478" s="90"/>
      <c r="D1478" s="98"/>
      <c r="E1478" s="91" t="b">
        <v>0</v>
      </c>
      <c r="F1478" s="92" t="s">
        <v>443</v>
      </c>
      <c r="G1478" s="93" t="s">
        <v>443</v>
      </c>
      <c r="H1478" s="94" t="s">
        <v>443</v>
      </c>
      <c r="I1478" s="94" t="s">
        <v>443</v>
      </c>
      <c r="J1478" s="119" t="s">
        <v>443</v>
      </c>
      <c r="K1478" s="55"/>
      <c r="L1478" s="124" t="s">
        <v>441</v>
      </c>
      <c r="M1478" s="125" t="e">
        <v>#N/A</v>
      </c>
      <c r="N1478" s="132" t="b">
        <v>0</v>
      </c>
      <c r="O1478" s="123"/>
    </row>
    <row r="1479" hidden="1" spans="2:15">
      <c r="B1479" s="89" t="s">
        <v>1828</v>
      </c>
      <c r="C1479" s="90"/>
      <c r="D1479" s="98"/>
      <c r="E1479" s="91" t="b">
        <v>0</v>
      </c>
      <c r="F1479" s="92" t="s">
        <v>443</v>
      </c>
      <c r="G1479" s="93" t="s">
        <v>443</v>
      </c>
      <c r="H1479" s="94" t="s">
        <v>443</v>
      </c>
      <c r="I1479" s="94" t="s">
        <v>443</v>
      </c>
      <c r="J1479" s="119" t="s">
        <v>443</v>
      </c>
      <c r="K1479" s="55"/>
      <c r="L1479" s="124" t="s">
        <v>441</v>
      </c>
      <c r="M1479" s="125" t="e">
        <v>#N/A</v>
      </c>
      <c r="N1479" s="132" t="b">
        <v>0</v>
      </c>
      <c r="O1479" s="123"/>
    </row>
    <row r="1480" hidden="1" spans="2:15">
      <c r="B1480" s="89" t="s">
        <v>1829</v>
      </c>
      <c r="C1480" s="90"/>
      <c r="D1480" s="98"/>
      <c r="E1480" s="91" t="b">
        <v>0</v>
      </c>
      <c r="F1480" s="92" t="s">
        <v>443</v>
      </c>
      <c r="G1480" s="93" t="s">
        <v>443</v>
      </c>
      <c r="H1480" s="94" t="s">
        <v>443</v>
      </c>
      <c r="I1480" s="94" t="s">
        <v>443</v>
      </c>
      <c r="J1480" s="119" t="s">
        <v>443</v>
      </c>
      <c r="K1480" s="55"/>
      <c r="L1480" s="124" t="s">
        <v>441</v>
      </c>
      <c r="M1480" s="125" t="e">
        <v>#N/A</v>
      </c>
      <c r="N1480" s="132" t="b">
        <v>0</v>
      </c>
      <c r="O1480" s="123"/>
    </row>
    <row r="1481" hidden="1" spans="2:15">
      <c r="B1481" s="89" t="s">
        <v>1830</v>
      </c>
      <c r="C1481" s="90"/>
      <c r="D1481" s="98"/>
      <c r="E1481" s="91" t="b">
        <v>0</v>
      </c>
      <c r="F1481" s="92" t="s">
        <v>443</v>
      </c>
      <c r="G1481" s="93" t="s">
        <v>443</v>
      </c>
      <c r="H1481" s="94" t="s">
        <v>443</v>
      </c>
      <c r="I1481" s="94" t="s">
        <v>443</v>
      </c>
      <c r="J1481" s="119" t="s">
        <v>443</v>
      </c>
      <c r="K1481" s="55"/>
      <c r="L1481" s="124" t="s">
        <v>441</v>
      </c>
      <c r="M1481" s="125" t="e">
        <v>#N/A</v>
      </c>
      <c r="N1481" s="132" t="b">
        <v>0</v>
      </c>
      <c r="O1481" s="123"/>
    </row>
    <row r="1482" hidden="1" spans="2:15">
      <c r="B1482" s="89" t="s">
        <v>1831</v>
      </c>
      <c r="C1482" s="90"/>
      <c r="D1482" s="98"/>
      <c r="E1482" s="91" t="b">
        <v>0</v>
      </c>
      <c r="F1482" s="92" t="s">
        <v>443</v>
      </c>
      <c r="G1482" s="93" t="s">
        <v>443</v>
      </c>
      <c r="H1482" s="94" t="s">
        <v>443</v>
      </c>
      <c r="I1482" s="94" t="s">
        <v>443</v>
      </c>
      <c r="J1482" s="119" t="s">
        <v>443</v>
      </c>
      <c r="K1482" s="55"/>
      <c r="L1482" s="124" t="s">
        <v>441</v>
      </c>
      <c r="M1482" s="125" t="e">
        <v>#N/A</v>
      </c>
      <c r="N1482" s="132" t="b">
        <v>0</v>
      </c>
      <c r="O1482" s="123"/>
    </row>
    <row r="1483" hidden="1" spans="2:15">
      <c r="B1483" s="89" t="s">
        <v>1832</v>
      </c>
      <c r="C1483" s="90"/>
      <c r="D1483" s="98"/>
      <c r="E1483" s="91" t="b">
        <v>0</v>
      </c>
      <c r="F1483" s="92" t="s">
        <v>443</v>
      </c>
      <c r="G1483" s="93" t="s">
        <v>443</v>
      </c>
      <c r="H1483" s="94" t="s">
        <v>443</v>
      </c>
      <c r="I1483" s="94" t="s">
        <v>443</v>
      </c>
      <c r="J1483" s="119" t="s">
        <v>443</v>
      </c>
      <c r="K1483" s="55"/>
      <c r="L1483" s="124" t="s">
        <v>441</v>
      </c>
      <c r="M1483" s="125" t="e">
        <v>#N/A</v>
      </c>
      <c r="N1483" s="132" t="b">
        <v>0</v>
      </c>
      <c r="O1483" s="123"/>
    </row>
    <row r="1484" hidden="1" spans="2:15">
      <c r="B1484" s="89" t="s">
        <v>1833</v>
      </c>
      <c r="C1484" s="90"/>
      <c r="D1484" s="98"/>
      <c r="E1484" s="91" t="b">
        <v>0</v>
      </c>
      <c r="F1484" s="92" t="s">
        <v>443</v>
      </c>
      <c r="G1484" s="93" t="s">
        <v>443</v>
      </c>
      <c r="H1484" s="94" t="s">
        <v>443</v>
      </c>
      <c r="I1484" s="94" t="s">
        <v>443</v>
      </c>
      <c r="J1484" s="119" t="s">
        <v>443</v>
      </c>
      <c r="K1484" s="55"/>
      <c r="L1484" s="124" t="s">
        <v>441</v>
      </c>
      <c r="M1484" s="125" t="e">
        <v>#N/A</v>
      </c>
      <c r="N1484" s="132" t="b">
        <v>0</v>
      </c>
      <c r="O1484" s="123"/>
    </row>
    <row r="1485" hidden="1" spans="2:15">
      <c r="B1485" s="89" t="s">
        <v>1834</v>
      </c>
      <c r="C1485" s="90"/>
      <c r="D1485" s="98"/>
      <c r="E1485" s="91" t="b">
        <v>0</v>
      </c>
      <c r="F1485" s="92" t="s">
        <v>443</v>
      </c>
      <c r="G1485" s="93" t="s">
        <v>443</v>
      </c>
      <c r="H1485" s="94" t="s">
        <v>443</v>
      </c>
      <c r="I1485" s="94" t="s">
        <v>443</v>
      </c>
      <c r="J1485" s="119" t="s">
        <v>443</v>
      </c>
      <c r="K1485" s="55"/>
      <c r="L1485" s="124" t="s">
        <v>441</v>
      </c>
      <c r="M1485" s="125" t="e">
        <v>#N/A</v>
      </c>
      <c r="N1485" s="132" t="b">
        <v>0</v>
      </c>
      <c r="O1485" s="123"/>
    </row>
    <row r="1486" hidden="1" spans="2:15">
      <c r="B1486" s="89" t="s">
        <v>1835</v>
      </c>
      <c r="C1486" s="90"/>
      <c r="D1486" s="98"/>
      <c r="E1486" s="91" t="b">
        <v>0</v>
      </c>
      <c r="F1486" s="92" t="s">
        <v>443</v>
      </c>
      <c r="G1486" s="93" t="s">
        <v>443</v>
      </c>
      <c r="H1486" s="94" t="s">
        <v>443</v>
      </c>
      <c r="I1486" s="94" t="s">
        <v>443</v>
      </c>
      <c r="J1486" s="119" t="s">
        <v>443</v>
      </c>
      <c r="K1486" s="55"/>
      <c r="L1486" s="124" t="s">
        <v>441</v>
      </c>
      <c r="M1486" s="125" t="e">
        <v>#N/A</v>
      </c>
      <c r="N1486" s="132" t="b">
        <v>0</v>
      </c>
      <c r="O1486" s="123"/>
    </row>
    <row r="1487" hidden="1" spans="2:15">
      <c r="B1487" s="89" t="s">
        <v>1836</v>
      </c>
      <c r="C1487" s="90"/>
      <c r="D1487" s="98"/>
      <c r="E1487" s="91" t="b">
        <v>0</v>
      </c>
      <c r="F1487" s="92" t="s">
        <v>443</v>
      </c>
      <c r="G1487" s="93" t="s">
        <v>443</v>
      </c>
      <c r="H1487" s="94" t="s">
        <v>443</v>
      </c>
      <c r="I1487" s="94" t="s">
        <v>443</v>
      </c>
      <c r="J1487" s="119" t="s">
        <v>443</v>
      </c>
      <c r="K1487" s="55"/>
      <c r="L1487" s="124" t="s">
        <v>441</v>
      </c>
      <c r="M1487" s="125" t="e">
        <v>#N/A</v>
      </c>
      <c r="N1487" s="132" t="b">
        <v>0</v>
      </c>
      <c r="O1487" s="123"/>
    </row>
    <row r="1488" hidden="1" spans="2:15">
      <c r="B1488" s="89" t="s">
        <v>1837</v>
      </c>
      <c r="C1488" s="90"/>
      <c r="D1488" s="98"/>
      <c r="E1488" s="91" t="b">
        <v>0</v>
      </c>
      <c r="F1488" s="92" t="s">
        <v>443</v>
      </c>
      <c r="G1488" s="93" t="s">
        <v>443</v>
      </c>
      <c r="H1488" s="94" t="s">
        <v>443</v>
      </c>
      <c r="I1488" s="94" t="s">
        <v>443</v>
      </c>
      <c r="J1488" s="119" t="s">
        <v>443</v>
      </c>
      <c r="K1488" s="55"/>
      <c r="L1488" s="124" t="s">
        <v>441</v>
      </c>
      <c r="M1488" s="125" t="e">
        <v>#N/A</v>
      </c>
      <c r="N1488" s="132" t="b">
        <v>0</v>
      </c>
      <c r="O1488" s="123"/>
    </row>
    <row r="1489" hidden="1" spans="2:15">
      <c r="B1489" s="89" t="s">
        <v>1838</v>
      </c>
      <c r="C1489" s="90"/>
      <c r="D1489" s="98"/>
      <c r="E1489" s="91" t="b">
        <v>0</v>
      </c>
      <c r="F1489" s="92" t="s">
        <v>443</v>
      </c>
      <c r="G1489" s="93" t="s">
        <v>443</v>
      </c>
      <c r="H1489" s="94" t="s">
        <v>443</v>
      </c>
      <c r="I1489" s="94" t="s">
        <v>443</v>
      </c>
      <c r="J1489" s="119" t="s">
        <v>443</v>
      </c>
      <c r="K1489" s="55"/>
      <c r="L1489" s="124" t="s">
        <v>441</v>
      </c>
      <c r="M1489" s="125" t="e">
        <v>#N/A</v>
      </c>
      <c r="N1489" s="132" t="b">
        <v>0</v>
      </c>
      <c r="O1489" s="123"/>
    </row>
    <row r="1490" hidden="1" spans="2:15">
      <c r="B1490" s="89" t="s">
        <v>1839</v>
      </c>
      <c r="C1490" s="90"/>
      <c r="D1490" s="98"/>
      <c r="E1490" s="91" t="b">
        <v>0</v>
      </c>
      <c r="F1490" s="92" t="s">
        <v>443</v>
      </c>
      <c r="G1490" s="93" t="s">
        <v>443</v>
      </c>
      <c r="H1490" s="94" t="s">
        <v>443</v>
      </c>
      <c r="I1490" s="94" t="s">
        <v>443</v>
      </c>
      <c r="J1490" s="119" t="s">
        <v>443</v>
      </c>
      <c r="K1490" s="55"/>
      <c r="L1490" s="124" t="s">
        <v>441</v>
      </c>
      <c r="M1490" s="125" t="e">
        <v>#N/A</v>
      </c>
      <c r="N1490" s="132" t="b">
        <v>0</v>
      </c>
      <c r="O1490" s="123"/>
    </row>
    <row r="1491" hidden="1" spans="2:15">
      <c r="B1491" s="89" t="s">
        <v>1840</v>
      </c>
      <c r="C1491" s="90"/>
      <c r="D1491" s="98"/>
      <c r="E1491" s="91" t="b">
        <v>0</v>
      </c>
      <c r="F1491" s="92" t="s">
        <v>443</v>
      </c>
      <c r="G1491" s="93" t="s">
        <v>443</v>
      </c>
      <c r="H1491" s="94" t="s">
        <v>443</v>
      </c>
      <c r="I1491" s="94" t="s">
        <v>443</v>
      </c>
      <c r="J1491" s="119" t="s">
        <v>443</v>
      </c>
      <c r="K1491" s="55"/>
      <c r="L1491" s="124" t="s">
        <v>441</v>
      </c>
      <c r="M1491" s="125" t="e">
        <v>#N/A</v>
      </c>
      <c r="N1491" s="132" t="b">
        <v>0</v>
      </c>
      <c r="O1491" s="123"/>
    </row>
    <row r="1492" hidden="1" spans="2:15">
      <c r="B1492" s="89" t="s">
        <v>1841</v>
      </c>
      <c r="C1492" s="90"/>
      <c r="D1492" s="98"/>
      <c r="E1492" s="91" t="b">
        <v>0</v>
      </c>
      <c r="F1492" s="92" t="s">
        <v>443</v>
      </c>
      <c r="G1492" s="93" t="s">
        <v>443</v>
      </c>
      <c r="H1492" s="94" t="s">
        <v>443</v>
      </c>
      <c r="I1492" s="94" t="s">
        <v>443</v>
      </c>
      <c r="J1492" s="119" t="s">
        <v>443</v>
      </c>
      <c r="K1492" s="55"/>
      <c r="L1492" s="124" t="s">
        <v>441</v>
      </c>
      <c r="M1492" s="125" t="e">
        <v>#N/A</v>
      </c>
      <c r="N1492" s="132" t="b">
        <v>0</v>
      </c>
      <c r="O1492" s="123"/>
    </row>
    <row r="1493" hidden="1" spans="2:15">
      <c r="B1493" s="89" t="s">
        <v>1842</v>
      </c>
      <c r="C1493" s="90"/>
      <c r="D1493" s="98"/>
      <c r="E1493" s="91" t="b">
        <v>0</v>
      </c>
      <c r="F1493" s="92" t="s">
        <v>443</v>
      </c>
      <c r="G1493" s="93" t="s">
        <v>443</v>
      </c>
      <c r="H1493" s="94" t="s">
        <v>443</v>
      </c>
      <c r="I1493" s="94" t="s">
        <v>443</v>
      </c>
      <c r="J1493" s="119" t="s">
        <v>443</v>
      </c>
      <c r="K1493" s="55"/>
      <c r="L1493" s="124" t="s">
        <v>441</v>
      </c>
      <c r="M1493" s="125" t="e">
        <v>#N/A</v>
      </c>
      <c r="N1493" s="132" t="b">
        <v>0</v>
      </c>
      <c r="O1493" s="123"/>
    </row>
    <row r="1494" hidden="1" spans="2:15">
      <c r="B1494" s="89" t="s">
        <v>1843</v>
      </c>
      <c r="C1494" s="90"/>
      <c r="D1494" s="98"/>
      <c r="E1494" s="91" t="b">
        <v>0</v>
      </c>
      <c r="F1494" s="92" t="s">
        <v>443</v>
      </c>
      <c r="G1494" s="93" t="s">
        <v>443</v>
      </c>
      <c r="H1494" s="94" t="s">
        <v>443</v>
      </c>
      <c r="I1494" s="94" t="s">
        <v>443</v>
      </c>
      <c r="J1494" s="119" t="s">
        <v>443</v>
      </c>
      <c r="K1494" s="55"/>
      <c r="L1494" s="124" t="s">
        <v>441</v>
      </c>
      <c r="M1494" s="125" t="e">
        <v>#N/A</v>
      </c>
      <c r="N1494" s="132" t="b">
        <v>0</v>
      </c>
      <c r="O1494" s="123"/>
    </row>
    <row r="1495" hidden="1" spans="2:15">
      <c r="B1495" s="89" t="s">
        <v>1844</v>
      </c>
      <c r="C1495" s="90"/>
      <c r="D1495" s="98"/>
      <c r="E1495" s="91" t="b">
        <v>0</v>
      </c>
      <c r="F1495" s="92" t="s">
        <v>443</v>
      </c>
      <c r="G1495" s="93" t="s">
        <v>443</v>
      </c>
      <c r="H1495" s="94" t="s">
        <v>443</v>
      </c>
      <c r="I1495" s="94" t="s">
        <v>443</v>
      </c>
      <c r="J1495" s="119" t="s">
        <v>443</v>
      </c>
      <c r="K1495" s="55"/>
      <c r="L1495" s="124" t="s">
        <v>441</v>
      </c>
      <c r="M1495" s="125" t="e">
        <v>#N/A</v>
      </c>
      <c r="N1495" s="132" t="b">
        <v>0</v>
      </c>
      <c r="O1495" s="123"/>
    </row>
    <row r="1496" hidden="1" spans="2:15">
      <c r="B1496" s="89" t="s">
        <v>1845</v>
      </c>
      <c r="C1496" s="90"/>
      <c r="D1496" s="98"/>
      <c r="E1496" s="91" t="b">
        <v>0</v>
      </c>
      <c r="F1496" s="92" t="s">
        <v>443</v>
      </c>
      <c r="G1496" s="93" t="s">
        <v>443</v>
      </c>
      <c r="H1496" s="94" t="s">
        <v>443</v>
      </c>
      <c r="I1496" s="94" t="s">
        <v>443</v>
      </c>
      <c r="J1496" s="119" t="s">
        <v>443</v>
      </c>
      <c r="K1496" s="55"/>
      <c r="L1496" s="124" t="s">
        <v>441</v>
      </c>
      <c r="M1496" s="125" t="e">
        <v>#N/A</v>
      </c>
      <c r="N1496" s="132" t="b">
        <v>0</v>
      </c>
      <c r="O1496" s="123"/>
    </row>
    <row r="1497" hidden="1" spans="2:15">
      <c r="B1497" s="89" t="s">
        <v>1846</v>
      </c>
      <c r="C1497" s="90"/>
      <c r="D1497" s="98"/>
      <c r="E1497" s="91" t="b">
        <v>0</v>
      </c>
      <c r="F1497" s="92" t="s">
        <v>443</v>
      </c>
      <c r="G1497" s="93" t="s">
        <v>443</v>
      </c>
      <c r="H1497" s="94" t="s">
        <v>443</v>
      </c>
      <c r="I1497" s="94" t="s">
        <v>443</v>
      </c>
      <c r="J1497" s="119" t="s">
        <v>443</v>
      </c>
      <c r="K1497" s="55"/>
      <c r="L1497" s="124" t="s">
        <v>441</v>
      </c>
      <c r="M1497" s="125" t="e">
        <v>#N/A</v>
      </c>
      <c r="N1497" s="132" t="b">
        <v>0</v>
      </c>
      <c r="O1497" s="123"/>
    </row>
    <row r="1498" hidden="1" spans="2:15">
      <c r="B1498" s="89" t="s">
        <v>1847</v>
      </c>
      <c r="C1498" s="90"/>
      <c r="D1498" s="98"/>
      <c r="E1498" s="91" t="b">
        <v>0</v>
      </c>
      <c r="F1498" s="92" t="s">
        <v>443</v>
      </c>
      <c r="G1498" s="93" t="s">
        <v>443</v>
      </c>
      <c r="H1498" s="94" t="s">
        <v>443</v>
      </c>
      <c r="I1498" s="94" t="s">
        <v>443</v>
      </c>
      <c r="J1498" s="119" t="s">
        <v>443</v>
      </c>
      <c r="K1498" s="55"/>
      <c r="L1498" s="124" t="s">
        <v>441</v>
      </c>
      <c r="M1498" s="125" t="e">
        <v>#N/A</v>
      </c>
      <c r="N1498" s="132" t="b">
        <v>0</v>
      </c>
      <c r="O1498" s="123"/>
    </row>
    <row r="1499" hidden="1" spans="2:15">
      <c r="B1499" s="89" t="s">
        <v>1848</v>
      </c>
      <c r="C1499" s="90"/>
      <c r="D1499" s="98"/>
      <c r="E1499" s="91" t="b">
        <v>0</v>
      </c>
      <c r="F1499" s="92" t="s">
        <v>443</v>
      </c>
      <c r="G1499" s="93" t="s">
        <v>443</v>
      </c>
      <c r="H1499" s="94" t="s">
        <v>443</v>
      </c>
      <c r="I1499" s="94" t="s">
        <v>443</v>
      </c>
      <c r="J1499" s="119" t="s">
        <v>443</v>
      </c>
      <c r="K1499" s="55"/>
      <c r="L1499" s="124" t="s">
        <v>441</v>
      </c>
      <c r="M1499" s="125" t="e">
        <v>#N/A</v>
      </c>
      <c r="N1499" s="132" t="b">
        <v>0</v>
      </c>
      <c r="O1499" s="123"/>
    </row>
    <row r="1500" hidden="1" spans="2:15">
      <c r="B1500" s="89" t="s">
        <v>1849</v>
      </c>
      <c r="C1500" s="90"/>
      <c r="D1500" s="98"/>
      <c r="E1500" s="91" t="b">
        <v>0</v>
      </c>
      <c r="F1500" s="92" t="s">
        <v>443</v>
      </c>
      <c r="G1500" s="93" t="s">
        <v>443</v>
      </c>
      <c r="H1500" s="94" t="s">
        <v>443</v>
      </c>
      <c r="I1500" s="94" t="s">
        <v>443</v>
      </c>
      <c r="J1500" s="119" t="s">
        <v>443</v>
      </c>
      <c r="K1500" s="55"/>
      <c r="L1500" s="124" t="s">
        <v>441</v>
      </c>
      <c r="M1500" s="125" t="e">
        <v>#N/A</v>
      </c>
      <c r="N1500" s="132" t="b">
        <v>0</v>
      </c>
      <c r="O1500" s="123"/>
    </row>
    <row r="1501" hidden="1" spans="2:15">
      <c r="B1501" s="89" t="s">
        <v>1850</v>
      </c>
      <c r="C1501" s="90"/>
      <c r="D1501" s="98"/>
      <c r="E1501" s="91" t="b">
        <v>0</v>
      </c>
      <c r="F1501" s="92" t="s">
        <v>443</v>
      </c>
      <c r="G1501" s="93" t="s">
        <v>443</v>
      </c>
      <c r="H1501" s="94" t="s">
        <v>443</v>
      </c>
      <c r="I1501" s="94" t="s">
        <v>443</v>
      </c>
      <c r="J1501" s="119" t="s">
        <v>443</v>
      </c>
      <c r="K1501" s="55"/>
      <c r="L1501" s="124" t="s">
        <v>441</v>
      </c>
      <c r="M1501" s="125" t="e">
        <v>#N/A</v>
      </c>
      <c r="N1501" s="132" t="b">
        <v>0</v>
      </c>
      <c r="O1501" s="123"/>
    </row>
    <row r="1502" hidden="1" spans="2:15">
      <c r="B1502" s="89" t="s">
        <v>1851</v>
      </c>
      <c r="C1502" s="90"/>
      <c r="D1502" s="98"/>
      <c r="E1502" s="91" t="b">
        <v>0</v>
      </c>
      <c r="F1502" s="92" t="s">
        <v>443</v>
      </c>
      <c r="G1502" s="93" t="s">
        <v>443</v>
      </c>
      <c r="H1502" s="94" t="s">
        <v>443</v>
      </c>
      <c r="I1502" s="94" t="s">
        <v>443</v>
      </c>
      <c r="J1502" s="119" t="s">
        <v>443</v>
      </c>
      <c r="K1502" s="55"/>
      <c r="L1502" s="124" t="s">
        <v>441</v>
      </c>
      <c r="M1502" s="125" t="e">
        <v>#N/A</v>
      </c>
      <c r="N1502" s="132" t="b">
        <v>0</v>
      </c>
      <c r="O1502" s="123"/>
    </row>
    <row r="1503" hidden="1" spans="2:15">
      <c r="B1503" s="89" t="s">
        <v>1852</v>
      </c>
      <c r="C1503" s="90"/>
      <c r="D1503" s="98"/>
      <c r="E1503" s="91" t="b">
        <v>0</v>
      </c>
      <c r="F1503" s="92" t="s">
        <v>443</v>
      </c>
      <c r="G1503" s="93" t="s">
        <v>443</v>
      </c>
      <c r="H1503" s="94" t="s">
        <v>443</v>
      </c>
      <c r="I1503" s="94" t="s">
        <v>443</v>
      </c>
      <c r="J1503" s="119" t="s">
        <v>443</v>
      </c>
      <c r="K1503" s="55"/>
      <c r="L1503" s="124" t="s">
        <v>441</v>
      </c>
      <c r="M1503" s="125" t="e">
        <v>#N/A</v>
      </c>
      <c r="N1503" s="132" t="b">
        <v>0</v>
      </c>
      <c r="O1503" s="123"/>
    </row>
    <row r="1504" hidden="1" spans="2:15">
      <c r="B1504" s="89" t="s">
        <v>1853</v>
      </c>
      <c r="C1504" s="90"/>
      <c r="D1504" s="98"/>
      <c r="E1504" s="91" t="b">
        <v>0</v>
      </c>
      <c r="F1504" s="92" t="s">
        <v>443</v>
      </c>
      <c r="G1504" s="93" t="s">
        <v>443</v>
      </c>
      <c r="H1504" s="94" t="s">
        <v>443</v>
      </c>
      <c r="I1504" s="94" t="s">
        <v>443</v>
      </c>
      <c r="J1504" s="119" t="s">
        <v>443</v>
      </c>
      <c r="K1504" s="55"/>
      <c r="L1504" s="124" t="s">
        <v>441</v>
      </c>
      <c r="M1504" s="125" t="e">
        <v>#N/A</v>
      </c>
      <c r="N1504" s="132" t="b">
        <v>0</v>
      </c>
      <c r="O1504" s="123"/>
    </row>
    <row r="1505" hidden="1" spans="2:15">
      <c r="B1505" s="89" t="s">
        <v>1854</v>
      </c>
      <c r="C1505" s="90"/>
      <c r="D1505" s="98"/>
      <c r="E1505" s="91" t="b">
        <v>0</v>
      </c>
      <c r="F1505" s="92" t="s">
        <v>443</v>
      </c>
      <c r="G1505" s="93" t="s">
        <v>443</v>
      </c>
      <c r="H1505" s="94" t="s">
        <v>443</v>
      </c>
      <c r="I1505" s="94" t="s">
        <v>443</v>
      </c>
      <c r="J1505" s="119" t="s">
        <v>443</v>
      </c>
      <c r="K1505" s="55"/>
      <c r="L1505" s="124" t="s">
        <v>441</v>
      </c>
      <c r="M1505" s="125" t="e">
        <v>#N/A</v>
      </c>
      <c r="N1505" s="132" t="b">
        <v>0</v>
      </c>
      <c r="O1505" s="123"/>
    </row>
    <row r="1506" hidden="1" spans="2:15">
      <c r="B1506" s="89" t="s">
        <v>1855</v>
      </c>
      <c r="C1506" s="90"/>
      <c r="D1506" s="98"/>
      <c r="E1506" s="91" t="b">
        <v>0</v>
      </c>
      <c r="F1506" s="92" t="s">
        <v>443</v>
      </c>
      <c r="G1506" s="93" t="s">
        <v>443</v>
      </c>
      <c r="H1506" s="94" t="s">
        <v>443</v>
      </c>
      <c r="I1506" s="94" t="s">
        <v>443</v>
      </c>
      <c r="J1506" s="119" t="s">
        <v>443</v>
      </c>
      <c r="K1506" s="55"/>
      <c r="L1506" s="124" t="s">
        <v>441</v>
      </c>
      <c r="M1506" s="125" t="e">
        <v>#N/A</v>
      </c>
      <c r="N1506" s="132" t="b">
        <v>0</v>
      </c>
      <c r="O1506" s="123"/>
    </row>
    <row r="1507" hidden="1" spans="2:15">
      <c r="B1507" s="89" t="s">
        <v>1856</v>
      </c>
      <c r="C1507" s="90"/>
      <c r="D1507" s="98"/>
      <c r="E1507" s="91" t="b">
        <v>0</v>
      </c>
      <c r="F1507" s="92" t="s">
        <v>443</v>
      </c>
      <c r="G1507" s="93" t="s">
        <v>443</v>
      </c>
      <c r="H1507" s="94" t="s">
        <v>443</v>
      </c>
      <c r="I1507" s="94" t="s">
        <v>443</v>
      </c>
      <c r="J1507" s="119" t="s">
        <v>443</v>
      </c>
      <c r="K1507" s="55"/>
      <c r="L1507" s="124" t="s">
        <v>441</v>
      </c>
      <c r="M1507" s="125" t="e">
        <v>#N/A</v>
      </c>
      <c r="N1507" s="132" t="b">
        <v>0</v>
      </c>
      <c r="O1507" s="123"/>
    </row>
    <row r="1508" hidden="1" spans="2:15">
      <c r="B1508" s="89" t="s">
        <v>1857</v>
      </c>
      <c r="C1508" s="90"/>
      <c r="D1508" s="98"/>
      <c r="E1508" s="91" t="b">
        <v>0</v>
      </c>
      <c r="F1508" s="92" t="s">
        <v>443</v>
      </c>
      <c r="G1508" s="93" t="s">
        <v>443</v>
      </c>
      <c r="H1508" s="94" t="s">
        <v>443</v>
      </c>
      <c r="I1508" s="94" t="s">
        <v>443</v>
      </c>
      <c r="J1508" s="119" t="s">
        <v>443</v>
      </c>
      <c r="K1508" s="55"/>
      <c r="L1508" s="124" t="s">
        <v>441</v>
      </c>
      <c r="M1508" s="125" t="e">
        <v>#N/A</v>
      </c>
      <c r="N1508" s="132" t="b">
        <v>0</v>
      </c>
      <c r="O1508" s="123"/>
    </row>
    <row r="1509" hidden="1" spans="2:15">
      <c r="B1509" s="89" t="s">
        <v>1858</v>
      </c>
      <c r="C1509" s="90"/>
      <c r="D1509" s="98"/>
      <c r="E1509" s="91" t="b">
        <v>0</v>
      </c>
      <c r="F1509" s="92" t="s">
        <v>443</v>
      </c>
      <c r="G1509" s="93" t="s">
        <v>443</v>
      </c>
      <c r="H1509" s="94" t="s">
        <v>443</v>
      </c>
      <c r="I1509" s="94" t="s">
        <v>443</v>
      </c>
      <c r="J1509" s="119" t="s">
        <v>443</v>
      </c>
      <c r="K1509" s="55"/>
      <c r="L1509" s="124" t="s">
        <v>441</v>
      </c>
      <c r="M1509" s="125" t="e">
        <v>#N/A</v>
      </c>
      <c r="N1509" s="132" t="b">
        <v>0</v>
      </c>
      <c r="O1509" s="123"/>
    </row>
    <row r="1510" hidden="1" spans="2:15">
      <c r="B1510" s="89" t="s">
        <v>1859</v>
      </c>
      <c r="C1510" s="90"/>
      <c r="D1510" s="98"/>
      <c r="E1510" s="91" t="b">
        <v>0</v>
      </c>
      <c r="F1510" s="92" t="s">
        <v>443</v>
      </c>
      <c r="G1510" s="93" t="s">
        <v>443</v>
      </c>
      <c r="H1510" s="94" t="s">
        <v>443</v>
      </c>
      <c r="I1510" s="94" t="s">
        <v>443</v>
      </c>
      <c r="J1510" s="119" t="s">
        <v>443</v>
      </c>
      <c r="K1510" s="55"/>
      <c r="L1510" s="124" t="s">
        <v>441</v>
      </c>
      <c r="M1510" s="125" t="e">
        <v>#N/A</v>
      </c>
      <c r="N1510" s="132" t="b">
        <v>0</v>
      </c>
      <c r="O1510" s="123"/>
    </row>
    <row r="1511" hidden="1" spans="2:15">
      <c r="B1511" s="89" t="s">
        <v>1860</v>
      </c>
      <c r="C1511" s="90"/>
      <c r="D1511" s="98"/>
      <c r="E1511" s="91" t="b">
        <v>0</v>
      </c>
      <c r="F1511" s="92" t="s">
        <v>443</v>
      </c>
      <c r="G1511" s="93" t="s">
        <v>443</v>
      </c>
      <c r="H1511" s="94" t="s">
        <v>443</v>
      </c>
      <c r="I1511" s="94" t="s">
        <v>443</v>
      </c>
      <c r="J1511" s="119" t="s">
        <v>443</v>
      </c>
      <c r="K1511" s="55"/>
      <c r="L1511" s="124" t="s">
        <v>441</v>
      </c>
      <c r="M1511" s="125" t="e">
        <v>#N/A</v>
      </c>
      <c r="N1511" s="132" t="b">
        <v>0</v>
      </c>
      <c r="O1511" s="123"/>
    </row>
    <row r="1512" hidden="1" spans="2:15">
      <c r="B1512" s="89" t="s">
        <v>1861</v>
      </c>
      <c r="C1512" s="90"/>
      <c r="D1512" s="98"/>
      <c r="E1512" s="91" t="b">
        <v>0</v>
      </c>
      <c r="F1512" s="92" t="s">
        <v>443</v>
      </c>
      <c r="G1512" s="93" t="s">
        <v>443</v>
      </c>
      <c r="H1512" s="94" t="s">
        <v>443</v>
      </c>
      <c r="I1512" s="94" t="s">
        <v>443</v>
      </c>
      <c r="J1512" s="119" t="s">
        <v>443</v>
      </c>
      <c r="K1512" s="55"/>
      <c r="L1512" s="124" t="s">
        <v>441</v>
      </c>
      <c r="M1512" s="125" t="e">
        <v>#N/A</v>
      </c>
      <c r="N1512" s="132" t="b">
        <v>0</v>
      </c>
      <c r="O1512" s="123"/>
    </row>
    <row r="1513" hidden="1" spans="2:15">
      <c r="B1513" s="89" t="s">
        <v>1862</v>
      </c>
      <c r="C1513" s="90"/>
      <c r="D1513" s="98"/>
      <c r="E1513" s="91" t="b">
        <v>0</v>
      </c>
      <c r="F1513" s="92" t="s">
        <v>443</v>
      </c>
      <c r="G1513" s="93" t="s">
        <v>443</v>
      </c>
      <c r="H1513" s="94" t="s">
        <v>443</v>
      </c>
      <c r="I1513" s="94" t="s">
        <v>443</v>
      </c>
      <c r="J1513" s="119" t="s">
        <v>443</v>
      </c>
      <c r="K1513" s="55"/>
      <c r="L1513" s="124" t="s">
        <v>441</v>
      </c>
      <c r="M1513" s="125" t="e">
        <v>#N/A</v>
      </c>
      <c r="N1513" s="132" t="b">
        <v>0</v>
      </c>
      <c r="O1513" s="123"/>
    </row>
    <row r="1514" hidden="1" spans="2:15">
      <c r="B1514" s="89" t="s">
        <v>1863</v>
      </c>
      <c r="C1514" s="90"/>
      <c r="D1514" s="98"/>
      <c r="E1514" s="91" t="b">
        <v>0</v>
      </c>
      <c r="F1514" s="92" t="s">
        <v>443</v>
      </c>
      <c r="G1514" s="93" t="s">
        <v>443</v>
      </c>
      <c r="H1514" s="94" t="s">
        <v>443</v>
      </c>
      <c r="I1514" s="94" t="s">
        <v>443</v>
      </c>
      <c r="J1514" s="119" t="s">
        <v>443</v>
      </c>
      <c r="K1514" s="55"/>
      <c r="L1514" s="124" t="s">
        <v>441</v>
      </c>
      <c r="M1514" s="125" t="e">
        <v>#N/A</v>
      </c>
      <c r="N1514" s="132" t="b">
        <v>0</v>
      </c>
      <c r="O1514" s="123"/>
    </row>
    <row r="1515" hidden="1" spans="2:15">
      <c r="B1515" s="89" t="s">
        <v>1864</v>
      </c>
      <c r="C1515" s="90"/>
      <c r="D1515" s="98"/>
      <c r="E1515" s="91" t="b">
        <v>0</v>
      </c>
      <c r="F1515" s="92" t="s">
        <v>443</v>
      </c>
      <c r="G1515" s="93" t="s">
        <v>443</v>
      </c>
      <c r="H1515" s="94" t="s">
        <v>443</v>
      </c>
      <c r="I1515" s="94" t="s">
        <v>443</v>
      </c>
      <c r="J1515" s="119" t="s">
        <v>443</v>
      </c>
      <c r="K1515" s="55"/>
      <c r="L1515" s="124" t="s">
        <v>441</v>
      </c>
      <c r="M1515" s="125" t="e">
        <v>#N/A</v>
      </c>
      <c r="N1515" s="132" t="b">
        <v>0</v>
      </c>
      <c r="O1515" s="123"/>
    </row>
    <row r="1516" hidden="1" spans="2:15">
      <c r="B1516" s="89" t="s">
        <v>1865</v>
      </c>
      <c r="C1516" s="90"/>
      <c r="D1516" s="98"/>
      <c r="E1516" s="91" t="b">
        <v>0</v>
      </c>
      <c r="F1516" s="92" t="s">
        <v>443</v>
      </c>
      <c r="G1516" s="93" t="s">
        <v>443</v>
      </c>
      <c r="H1516" s="94" t="s">
        <v>443</v>
      </c>
      <c r="I1516" s="94" t="s">
        <v>443</v>
      </c>
      <c r="J1516" s="119" t="s">
        <v>443</v>
      </c>
      <c r="K1516" s="55"/>
      <c r="L1516" s="124" t="s">
        <v>441</v>
      </c>
      <c r="M1516" s="125" t="e">
        <v>#N/A</v>
      </c>
      <c r="N1516" s="132" t="b">
        <v>0</v>
      </c>
      <c r="O1516" s="123"/>
    </row>
    <row r="1517" hidden="1" spans="2:15">
      <c r="B1517" s="89" t="s">
        <v>1866</v>
      </c>
      <c r="C1517" s="90"/>
      <c r="D1517" s="98"/>
      <c r="E1517" s="91" t="b">
        <v>0</v>
      </c>
      <c r="F1517" s="92" t="s">
        <v>443</v>
      </c>
      <c r="G1517" s="93" t="s">
        <v>443</v>
      </c>
      <c r="H1517" s="94" t="s">
        <v>443</v>
      </c>
      <c r="I1517" s="94" t="s">
        <v>443</v>
      </c>
      <c r="J1517" s="119" t="s">
        <v>443</v>
      </c>
      <c r="K1517" s="55"/>
      <c r="L1517" s="124" t="s">
        <v>441</v>
      </c>
      <c r="M1517" s="125" t="e">
        <v>#N/A</v>
      </c>
      <c r="N1517" s="132" t="b">
        <v>0</v>
      </c>
      <c r="O1517" s="123"/>
    </row>
    <row r="1518" hidden="1" spans="2:15">
      <c r="B1518" s="89" t="s">
        <v>1867</v>
      </c>
      <c r="C1518" s="90"/>
      <c r="D1518" s="98"/>
      <c r="E1518" s="91" t="b">
        <v>0</v>
      </c>
      <c r="F1518" s="92" t="s">
        <v>443</v>
      </c>
      <c r="G1518" s="93" t="s">
        <v>443</v>
      </c>
      <c r="H1518" s="94" t="s">
        <v>443</v>
      </c>
      <c r="I1518" s="94" t="s">
        <v>443</v>
      </c>
      <c r="J1518" s="119" t="s">
        <v>443</v>
      </c>
      <c r="K1518" s="55"/>
      <c r="L1518" s="124" t="s">
        <v>441</v>
      </c>
      <c r="M1518" s="125" t="e">
        <v>#N/A</v>
      </c>
      <c r="N1518" s="132" t="b">
        <v>0</v>
      </c>
      <c r="O1518" s="123"/>
    </row>
    <row r="1519" hidden="1" spans="2:15">
      <c r="B1519" s="89" t="s">
        <v>1868</v>
      </c>
      <c r="C1519" s="90"/>
      <c r="D1519" s="98"/>
      <c r="E1519" s="91" t="b">
        <v>0</v>
      </c>
      <c r="F1519" s="92" t="s">
        <v>443</v>
      </c>
      <c r="G1519" s="93" t="s">
        <v>443</v>
      </c>
      <c r="H1519" s="94" t="s">
        <v>443</v>
      </c>
      <c r="I1519" s="94" t="s">
        <v>443</v>
      </c>
      <c r="J1519" s="119" t="s">
        <v>443</v>
      </c>
      <c r="K1519" s="55"/>
      <c r="L1519" s="124" t="s">
        <v>441</v>
      </c>
      <c r="M1519" s="125" t="e">
        <v>#N/A</v>
      </c>
      <c r="N1519" s="132" t="b">
        <v>0</v>
      </c>
      <c r="O1519" s="123"/>
    </row>
    <row r="1520" hidden="1" spans="2:15">
      <c r="B1520" s="89" t="s">
        <v>1869</v>
      </c>
      <c r="C1520" s="90"/>
      <c r="D1520" s="98"/>
      <c r="E1520" s="91" t="b">
        <v>0</v>
      </c>
      <c r="F1520" s="92" t="s">
        <v>443</v>
      </c>
      <c r="G1520" s="93" t="s">
        <v>443</v>
      </c>
      <c r="H1520" s="94" t="s">
        <v>443</v>
      </c>
      <c r="I1520" s="94" t="s">
        <v>443</v>
      </c>
      <c r="J1520" s="119" t="s">
        <v>443</v>
      </c>
      <c r="K1520" s="55"/>
      <c r="L1520" s="124" t="s">
        <v>441</v>
      </c>
      <c r="M1520" s="125" t="e">
        <v>#N/A</v>
      </c>
      <c r="N1520" s="132" t="b">
        <v>0</v>
      </c>
      <c r="O1520" s="123"/>
    </row>
    <row r="1521" hidden="1" spans="2:15">
      <c r="B1521" s="89" t="s">
        <v>1870</v>
      </c>
      <c r="C1521" s="90"/>
      <c r="D1521" s="98"/>
      <c r="E1521" s="91" t="b">
        <v>0</v>
      </c>
      <c r="F1521" s="92" t="s">
        <v>443</v>
      </c>
      <c r="G1521" s="93" t="s">
        <v>443</v>
      </c>
      <c r="H1521" s="94" t="s">
        <v>443</v>
      </c>
      <c r="I1521" s="94" t="s">
        <v>443</v>
      </c>
      <c r="J1521" s="119" t="s">
        <v>443</v>
      </c>
      <c r="K1521" s="55"/>
      <c r="L1521" s="124" t="s">
        <v>441</v>
      </c>
      <c r="M1521" s="125" t="e">
        <v>#N/A</v>
      </c>
      <c r="N1521" s="132" t="b">
        <v>0</v>
      </c>
      <c r="O1521" s="123"/>
    </row>
    <row r="1522" hidden="1" spans="2:15">
      <c r="B1522" s="89" t="s">
        <v>1871</v>
      </c>
      <c r="C1522" s="90"/>
      <c r="D1522" s="98"/>
      <c r="E1522" s="91" t="b">
        <v>0</v>
      </c>
      <c r="F1522" s="92" t="s">
        <v>443</v>
      </c>
      <c r="G1522" s="93" t="s">
        <v>443</v>
      </c>
      <c r="H1522" s="94" t="s">
        <v>443</v>
      </c>
      <c r="I1522" s="94" t="s">
        <v>443</v>
      </c>
      <c r="J1522" s="119" t="s">
        <v>443</v>
      </c>
      <c r="K1522" s="55"/>
      <c r="L1522" s="124" t="s">
        <v>441</v>
      </c>
      <c r="M1522" s="125" t="e">
        <v>#N/A</v>
      </c>
      <c r="N1522" s="132" t="b">
        <v>0</v>
      </c>
      <c r="O1522" s="123"/>
    </row>
    <row r="1523" hidden="1" spans="2:15">
      <c r="B1523" s="89" t="s">
        <v>1872</v>
      </c>
      <c r="C1523" s="90"/>
      <c r="D1523" s="98"/>
      <c r="E1523" s="91" t="b">
        <v>0</v>
      </c>
      <c r="F1523" s="92" t="s">
        <v>443</v>
      </c>
      <c r="G1523" s="93" t="s">
        <v>443</v>
      </c>
      <c r="H1523" s="94" t="s">
        <v>443</v>
      </c>
      <c r="I1523" s="94" t="s">
        <v>443</v>
      </c>
      <c r="J1523" s="119" t="s">
        <v>443</v>
      </c>
      <c r="K1523" s="55"/>
      <c r="L1523" s="124" t="s">
        <v>441</v>
      </c>
      <c r="M1523" s="125" t="e">
        <v>#N/A</v>
      </c>
      <c r="N1523" s="132" t="b">
        <v>0</v>
      </c>
      <c r="O1523" s="123"/>
    </row>
    <row r="1524" hidden="1" spans="2:15">
      <c r="B1524" s="89" t="s">
        <v>1873</v>
      </c>
      <c r="C1524" s="90"/>
      <c r="D1524" s="98"/>
      <c r="E1524" s="91" t="b">
        <v>0</v>
      </c>
      <c r="F1524" s="92" t="s">
        <v>443</v>
      </c>
      <c r="G1524" s="93" t="s">
        <v>443</v>
      </c>
      <c r="H1524" s="94" t="s">
        <v>443</v>
      </c>
      <c r="I1524" s="94" t="s">
        <v>443</v>
      </c>
      <c r="J1524" s="119" t="s">
        <v>443</v>
      </c>
      <c r="K1524" s="55"/>
      <c r="L1524" s="124" t="s">
        <v>441</v>
      </c>
      <c r="M1524" s="125" t="e">
        <v>#N/A</v>
      </c>
      <c r="N1524" s="132" t="b">
        <v>0</v>
      </c>
      <c r="O1524" s="123"/>
    </row>
    <row r="1525" hidden="1" spans="2:15">
      <c r="B1525" s="89" t="s">
        <v>1874</v>
      </c>
      <c r="C1525" s="90"/>
      <c r="D1525" s="98"/>
      <c r="E1525" s="91" t="b">
        <v>0</v>
      </c>
      <c r="F1525" s="92" t="s">
        <v>443</v>
      </c>
      <c r="G1525" s="93" t="s">
        <v>443</v>
      </c>
      <c r="H1525" s="94" t="s">
        <v>443</v>
      </c>
      <c r="I1525" s="94" t="s">
        <v>443</v>
      </c>
      <c r="J1525" s="119" t="s">
        <v>443</v>
      </c>
      <c r="K1525" s="55"/>
      <c r="L1525" s="124" t="s">
        <v>441</v>
      </c>
      <c r="M1525" s="125" t="e">
        <v>#N/A</v>
      </c>
      <c r="N1525" s="132" t="b">
        <v>0</v>
      </c>
      <c r="O1525" s="123"/>
    </row>
    <row r="1526" hidden="1" spans="2:15">
      <c r="B1526" s="126"/>
      <c r="C1526" s="127"/>
      <c r="D1526" s="128"/>
      <c r="E1526" s="127"/>
      <c r="F1526" s="127"/>
      <c r="G1526" s="127"/>
      <c r="H1526" s="127"/>
      <c r="I1526" s="127"/>
      <c r="J1526" s="129"/>
      <c r="K1526" s="55"/>
      <c r="L1526" s="130"/>
      <c r="M1526" s="131"/>
      <c r="N1526" s="132"/>
      <c r="O1526" s="133"/>
    </row>
    <row r="1527" hidden="1" spans="2:15">
      <c r="B1527" s="86">
        <v>16</v>
      </c>
      <c r="C1527" s="87"/>
      <c r="D1527" s="88"/>
      <c r="E1527" s="88"/>
      <c r="F1527" s="88"/>
      <c r="G1527" s="88"/>
      <c r="H1527" s="88"/>
      <c r="I1527" s="88"/>
      <c r="J1527" s="118">
        <v>0</v>
      </c>
      <c r="K1527" s="55"/>
      <c r="L1527" s="130"/>
      <c r="M1527" s="131"/>
      <c r="N1527" s="132"/>
      <c r="O1527" s="133"/>
    </row>
    <row r="1528" hidden="1" spans="2:15">
      <c r="B1528" s="89" t="s">
        <v>1875</v>
      </c>
      <c r="C1528" s="90"/>
      <c r="D1528" s="98"/>
      <c r="E1528" s="91" t="b">
        <v>0</v>
      </c>
      <c r="F1528" s="92" t="s">
        <v>443</v>
      </c>
      <c r="G1528" s="93" t="s">
        <v>443</v>
      </c>
      <c r="H1528" s="94" t="s">
        <v>443</v>
      </c>
      <c r="I1528" s="94" t="s">
        <v>443</v>
      </c>
      <c r="J1528" s="119" t="s">
        <v>443</v>
      </c>
      <c r="K1528" s="55"/>
      <c r="L1528" s="124" t="s">
        <v>441</v>
      </c>
      <c r="M1528" s="125" t="e">
        <v>#N/A</v>
      </c>
      <c r="N1528" s="132" t="b">
        <v>0</v>
      </c>
      <c r="O1528" s="123"/>
    </row>
    <row r="1529" hidden="1" spans="2:15">
      <c r="B1529" s="89" t="s">
        <v>1876</v>
      </c>
      <c r="C1529" s="90"/>
      <c r="D1529" s="98"/>
      <c r="E1529" s="91" t="b">
        <v>0</v>
      </c>
      <c r="F1529" s="92" t="s">
        <v>443</v>
      </c>
      <c r="G1529" s="93" t="s">
        <v>443</v>
      </c>
      <c r="H1529" s="94" t="s">
        <v>443</v>
      </c>
      <c r="I1529" s="94" t="s">
        <v>443</v>
      </c>
      <c r="J1529" s="119" t="s">
        <v>443</v>
      </c>
      <c r="K1529" s="55"/>
      <c r="L1529" s="124" t="s">
        <v>441</v>
      </c>
      <c r="M1529" s="125" t="e">
        <v>#N/A</v>
      </c>
      <c r="N1529" s="132" t="b">
        <v>0</v>
      </c>
      <c r="O1529" s="123"/>
    </row>
    <row r="1530" hidden="1" spans="2:15">
      <c r="B1530" s="89" t="s">
        <v>1877</v>
      </c>
      <c r="C1530" s="90"/>
      <c r="D1530" s="98"/>
      <c r="E1530" s="91" t="b">
        <v>0</v>
      </c>
      <c r="F1530" s="92" t="s">
        <v>443</v>
      </c>
      <c r="G1530" s="93" t="s">
        <v>443</v>
      </c>
      <c r="H1530" s="94" t="s">
        <v>443</v>
      </c>
      <c r="I1530" s="94" t="s">
        <v>443</v>
      </c>
      <c r="J1530" s="119" t="s">
        <v>443</v>
      </c>
      <c r="K1530" s="55"/>
      <c r="L1530" s="124" t="s">
        <v>441</v>
      </c>
      <c r="M1530" s="125" t="e">
        <v>#N/A</v>
      </c>
      <c r="N1530" s="132" t="b">
        <v>0</v>
      </c>
      <c r="O1530" s="123"/>
    </row>
    <row r="1531" hidden="1" spans="2:15">
      <c r="B1531" s="89" t="s">
        <v>1878</v>
      </c>
      <c r="C1531" s="90"/>
      <c r="D1531" s="98"/>
      <c r="E1531" s="91" t="b">
        <v>0</v>
      </c>
      <c r="F1531" s="92" t="s">
        <v>443</v>
      </c>
      <c r="G1531" s="93" t="s">
        <v>443</v>
      </c>
      <c r="H1531" s="94" t="s">
        <v>443</v>
      </c>
      <c r="I1531" s="94" t="s">
        <v>443</v>
      </c>
      <c r="J1531" s="119" t="s">
        <v>443</v>
      </c>
      <c r="K1531" s="55"/>
      <c r="L1531" s="124" t="s">
        <v>441</v>
      </c>
      <c r="M1531" s="125" t="e">
        <v>#N/A</v>
      </c>
      <c r="N1531" s="132" t="b">
        <v>0</v>
      </c>
      <c r="O1531" s="123"/>
    </row>
    <row r="1532" hidden="1" spans="2:15">
      <c r="B1532" s="89" t="s">
        <v>1879</v>
      </c>
      <c r="C1532" s="90"/>
      <c r="D1532" s="98"/>
      <c r="E1532" s="91" t="b">
        <v>0</v>
      </c>
      <c r="F1532" s="92" t="s">
        <v>443</v>
      </c>
      <c r="G1532" s="93" t="s">
        <v>443</v>
      </c>
      <c r="H1532" s="94" t="s">
        <v>443</v>
      </c>
      <c r="I1532" s="94" t="s">
        <v>443</v>
      </c>
      <c r="J1532" s="119" t="s">
        <v>443</v>
      </c>
      <c r="K1532" s="55"/>
      <c r="L1532" s="124" t="s">
        <v>441</v>
      </c>
      <c r="M1532" s="125" t="e">
        <v>#N/A</v>
      </c>
      <c r="N1532" s="132" t="b">
        <v>0</v>
      </c>
      <c r="O1532" s="123"/>
    </row>
    <row r="1533" hidden="1" spans="2:15">
      <c r="B1533" s="89" t="s">
        <v>1880</v>
      </c>
      <c r="C1533" s="90"/>
      <c r="D1533" s="98"/>
      <c r="E1533" s="91" t="b">
        <v>0</v>
      </c>
      <c r="F1533" s="92" t="s">
        <v>443</v>
      </c>
      <c r="G1533" s="93" t="s">
        <v>443</v>
      </c>
      <c r="H1533" s="94" t="s">
        <v>443</v>
      </c>
      <c r="I1533" s="94" t="s">
        <v>443</v>
      </c>
      <c r="J1533" s="119" t="s">
        <v>443</v>
      </c>
      <c r="K1533" s="55"/>
      <c r="L1533" s="124" t="s">
        <v>441</v>
      </c>
      <c r="M1533" s="125" t="e">
        <v>#N/A</v>
      </c>
      <c r="N1533" s="132" t="b">
        <v>0</v>
      </c>
      <c r="O1533" s="123"/>
    </row>
    <row r="1534" hidden="1" spans="2:15">
      <c r="B1534" s="89" t="s">
        <v>1881</v>
      </c>
      <c r="C1534" s="90"/>
      <c r="D1534" s="98"/>
      <c r="E1534" s="91" t="b">
        <v>0</v>
      </c>
      <c r="F1534" s="92" t="s">
        <v>443</v>
      </c>
      <c r="G1534" s="93" t="s">
        <v>443</v>
      </c>
      <c r="H1534" s="94" t="s">
        <v>443</v>
      </c>
      <c r="I1534" s="94" t="s">
        <v>443</v>
      </c>
      <c r="J1534" s="119" t="s">
        <v>443</v>
      </c>
      <c r="K1534" s="55"/>
      <c r="L1534" s="124" t="s">
        <v>441</v>
      </c>
      <c r="M1534" s="125" t="e">
        <v>#N/A</v>
      </c>
      <c r="N1534" s="132" t="b">
        <v>0</v>
      </c>
      <c r="O1534" s="123"/>
    </row>
    <row r="1535" hidden="1" spans="2:15">
      <c r="B1535" s="89" t="s">
        <v>1882</v>
      </c>
      <c r="C1535" s="90"/>
      <c r="D1535" s="98"/>
      <c r="E1535" s="91" t="b">
        <v>0</v>
      </c>
      <c r="F1535" s="92" t="s">
        <v>443</v>
      </c>
      <c r="G1535" s="93" t="s">
        <v>443</v>
      </c>
      <c r="H1535" s="94" t="s">
        <v>443</v>
      </c>
      <c r="I1535" s="94" t="s">
        <v>443</v>
      </c>
      <c r="J1535" s="119" t="s">
        <v>443</v>
      </c>
      <c r="K1535" s="55"/>
      <c r="L1535" s="124" t="s">
        <v>441</v>
      </c>
      <c r="M1535" s="125" t="e">
        <v>#N/A</v>
      </c>
      <c r="N1535" s="132" t="b">
        <v>0</v>
      </c>
      <c r="O1535" s="123"/>
    </row>
    <row r="1536" hidden="1" spans="2:15">
      <c r="B1536" s="89" t="s">
        <v>1883</v>
      </c>
      <c r="C1536" s="90"/>
      <c r="D1536" s="98"/>
      <c r="E1536" s="91" t="b">
        <v>0</v>
      </c>
      <c r="F1536" s="92" t="s">
        <v>443</v>
      </c>
      <c r="G1536" s="93" t="s">
        <v>443</v>
      </c>
      <c r="H1536" s="94" t="s">
        <v>443</v>
      </c>
      <c r="I1536" s="94" t="s">
        <v>443</v>
      </c>
      <c r="J1536" s="119" t="s">
        <v>443</v>
      </c>
      <c r="K1536" s="55"/>
      <c r="L1536" s="124" t="s">
        <v>441</v>
      </c>
      <c r="M1536" s="125" t="e">
        <v>#N/A</v>
      </c>
      <c r="N1536" s="132" t="b">
        <v>0</v>
      </c>
      <c r="O1536" s="123"/>
    </row>
    <row r="1537" hidden="1" spans="2:15">
      <c r="B1537" s="89" t="s">
        <v>1884</v>
      </c>
      <c r="C1537" s="90"/>
      <c r="D1537" s="98"/>
      <c r="E1537" s="91" t="b">
        <v>0</v>
      </c>
      <c r="F1537" s="92" t="s">
        <v>443</v>
      </c>
      <c r="G1537" s="93" t="s">
        <v>443</v>
      </c>
      <c r="H1537" s="94" t="s">
        <v>443</v>
      </c>
      <c r="I1537" s="94" t="s">
        <v>443</v>
      </c>
      <c r="J1537" s="119" t="s">
        <v>443</v>
      </c>
      <c r="K1537" s="55"/>
      <c r="L1537" s="124" t="s">
        <v>441</v>
      </c>
      <c r="M1537" s="125" t="e">
        <v>#N/A</v>
      </c>
      <c r="N1537" s="132" t="b">
        <v>0</v>
      </c>
      <c r="O1537" s="123"/>
    </row>
    <row r="1538" hidden="1" spans="2:15">
      <c r="B1538" s="89" t="s">
        <v>1885</v>
      </c>
      <c r="C1538" s="90"/>
      <c r="D1538" s="98"/>
      <c r="E1538" s="91" t="b">
        <v>0</v>
      </c>
      <c r="F1538" s="92" t="s">
        <v>443</v>
      </c>
      <c r="G1538" s="93" t="s">
        <v>443</v>
      </c>
      <c r="H1538" s="94" t="s">
        <v>443</v>
      </c>
      <c r="I1538" s="94" t="s">
        <v>443</v>
      </c>
      <c r="J1538" s="119" t="s">
        <v>443</v>
      </c>
      <c r="K1538" s="55"/>
      <c r="L1538" s="124" t="s">
        <v>441</v>
      </c>
      <c r="M1538" s="125" t="e">
        <v>#N/A</v>
      </c>
      <c r="N1538" s="132" t="b">
        <v>0</v>
      </c>
      <c r="O1538" s="123"/>
    </row>
    <row r="1539" hidden="1" spans="2:15">
      <c r="B1539" s="89" t="s">
        <v>1886</v>
      </c>
      <c r="C1539" s="90"/>
      <c r="D1539" s="98"/>
      <c r="E1539" s="91" t="b">
        <v>0</v>
      </c>
      <c r="F1539" s="92" t="s">
        <v>443</v>
      </c>
      <c r="G1539" s="93" t="s">
        <v>443</v>
      </c>
      <c r="H1539" s="94" t="s">
        <v>443</v>
      </c>
      <c r="I1539" s="94" t="s">
        <v>443</v>
      </c>
      <c r="J1539" s="119" t="s">
        <v>443</v>
      </c>
      <c r="K1539" s="55"/>
      <c r="L1539" s="124" t="s">
        <v>441</v>
      </c>
      <c r="M1539" s="125" t="e">
        <v>#N/A</v>
      </c>
      <c r="N1539" s="132" t="b">
        <v>0</v>
      </c>
      <c r="O1539" s="123"/>
    </row>
    <row r="1540" hidden="1" spans="2:15">
      <c r="B1540" s="89" t="s">
        <v>1887</v>
      </c>
      <c r="C1540" s="90"/>
      <c r="D1540" s="98"/>
      <c r="E1540" s="91" t="b">
        <v>0</v>
      </c>
      <c r="F1540" s="92" t="s">
        <v>443</v>
      </c>
      <c r="G1540" s="93" t="s">
        <v>443</v>
      </c>
      <c r="H1540" s="94" t="s">
        <v>443</v>
      </c>
      <c r="I1540" s="94" t="s">
        <v>443</v>
      </c>
      <c r="J1540" s="119" t="s">
        <v>443</v>
      </c>
      <c r="K1540" s="55"/>
      <c r="L1540" s="124" t="s">
        <v>441</v>
      </c>
      <c r="M1540" s="125" t="e">
        <v>#N/A</v>
      </c>
      <c r="N1540" s="132" t="b">
        <v>0</v>
      </c>
      <c r="O1540" s="123"/>
    </row>
    <row r="1541" hidden="1" spans="2:15">
      <c r="B1541" s="89" t="s">
        <v>1888</v>
      </c>
      <c r="C1541" s="90"/>
      <c r="D1541" s="98"/>
      <c r="E1541" s="91" t="b">
        <v>0</v>
      </c>
      <c r="F1541" s="92" t="s">
        <v>443</v>
      </c>
      <c r="G1541" s="93" t="s">
        <v>443</v>
      </c>
      <c r="H1541" s="94" t="s">
        <v>443</v>
      </c>
      <c r="I1541" s="94" t="s">
        <v>443</v>
      </c>
      <c r="J1541" s="119" t="s">
        <v>443</v>
      </c>
      <c r="K1541" s="55"/>
      <c r="L1541" s="124" t="s">
        <v>441</v>
      </c>
      <c r="M1541" s="125" t="e">
        <v>#N/A</v>
      </c>
      <c r="N1541" s="132" t="b">
        <v>0</v>
      </c>
      <c r="O1541" s="123"/>
    </row>
    <row r="1542" hidden="1" spans="2:15">
      <c r="B1542" s="89" t="s">
        <v>1889</v>
      </c>
      <c r="C1542" s="90"/>
      <c r="D1542" s="98"/>
      <c r="E1542" s="91" t="b">
        <v>0</v>
      </c>
      <c r="F1542" s="92" t="s">
        <v>443</v>
      </c>
      <c r="G1542" s="93" t="s">
        <v>443</v>
      </c>
      <c r="H1542" s="94" t="s">
        <v>443</v>
      </c>
      <c r="I1542" s="94" t="s">
        <v>443</v>
      </c>
      <c r="J1542" s="119" t="s">
        <v>443</v>
      </c>
      <c r="K1542" s="55"/>
      <c r="L1542" s="124" t="s">
        <v>441</v>
      </c>
      <c r="M1542" s="125" t="e">
        <v>#N/A</v>
      </c>
      <c r="N1542" s="132" t="b">
        <v>0</v>
      </c>
      <c r="O1542" s="123"/>
    </row>
    <row r="1543" hidden="1" spans="2:15">
      <c r="B1543" s="89" t="s">
        <v>1890</v>
      </c>
      <c r="C1543" s="90"/>
      <c r="D1543" s="98"/>
      <c r="E1543" s="91" t="b">
        <v>0</v>
      </c>
      <c r="F1543" s="92" t="s">
        <v>443</v>
      </c>
      <c r="G1543" s="93" t="s">
        <v>443</v>
      </c>
      <c r="H1543" s="94" t="s">
        <v>443</v>
      </c>
      <c r="I1543" s="94" t="s">
        <v>443</v>
      </c>
      <c r="J1543" s="119" t="s">
        <v>443</v>
      </c>
      <c r="K1543" s="55"/>
      <c r="L1543" s="124" t="s">
        <v>441</v>
      </c>
      <c r="M1543" s="125" t="e">
        <v>#N/A</v>
      </c>
      <c r="N1543" s="132" t="b">
        <v>0</v>
      </c>
      <c r="O1543" s="123"/>
    </row>
    <row r="1544" hidden="1" spans="2:15">
      <c r="B1544" s="89" t="s">
        <v>1891</v>
      </c>
      <c r="C1544" s="90"/>
      <c r="D1544" s="98"/>
      <c r="E1544" s="91" t="b">
        <v>0</v>
      </c>
      <c r="F1544" s="92" t="s">
        <v>443</v>
      </c>
      <c r="G1544" s="93" t="s">
        <v>443</v>
      </c>
      <c r="H1544" s="94" t="s">
        <v>443</v>
      </c>
      <c r="I1544" s="94" t="s">
        <v>443</v>
      </c>
      <c r="J1544" s="119" t="s">
        <v>443</v>
      </c>
      <c r="K1544" s="55"/>
      <c r="L1544" s="124" t="s">
        <v>441</v>
      </c>
      <c r="M1544" s="125" t="e">
        <v>#N/A</v>
      </c>
      <c r="N1544" s="132" t="b">
        <v>0</v>
      </c>
      <c r="O1544" s="123"/>
    </row>
    <row r="1545" hidden="1" spans="2:15">
      <c r="B1545" s="89" t="s">
        <v>1892</v>
      </c>
      <c r="C1545" s="90"/>
      <c r="D1545" s="98"/>
      <c r="E1545" s="91" t="b">
        <v>0</v>
      </c>
      <c r="F1545" s="92" t="s">
        <v>443</v>
      </c>
      <c r="G1545" s="93" t="s">
        <v>443</v>
      </c>
      <c r="H1545" s="94" t="s">
        <v>443</v>
      </c>
      <c r="I1545" s="94" t="s">
        <v>443</v>
      </c>
      <c r="J1545" s="119" t="s">
        <v>443</v>
      </c>
      <c r="K1545" s="55"/>
      <c r="L1545" s="124" t="s">
        <v>441</v>
      </c>
      <c r="M1545" s="125" t="e">
        <v>#N/A</v>
      </c>
      <c r="N1545" s="132" t="b">
        <v>0</v>
      </c>
      <c r="O1545" s="123"/>
    </row>
    <row r="1546" hidden="1" spans="2:15">
      <c r="B1546" s="89" t="s">
        <v>1893</v>
      </c>
      <c r="C1546" s="90"/>
      <c r="D1546" s="98"/>
      <c r="E1546" s="91" t="b">
        <v>0</v>
      </c>
      <c r="F1546" s="92" t="s">
        <v>443</v>
      </c>
      <c r="G1546" s="93" t="s">
        <v>443</v>
      </c>
      <c r="H1546" s="94" t="s">
        <v>443</v>
      </c>
      <c r="I1546" s="94" t="s">
        <v>443</v>
      </c>
      <c r="J1546" s="119" t="s">
        <v>443</v>
      </c>
      <c r="K1546" s="55"/>
      <c r="L1546" s="124" t="s">
        <v>441</v>
      </c>
      <c r="M1546" s="125" t="e">
        <v>#N/A</v>
      </c>
      <c r="N1546" s="132" t="b">
        <v>0</v>
      </c>
      <c r="O1546" s="123"/>
    </row>
    <row r="1547" hidden="1" spans="2:15">
      <c r="B1547" s="89" t="s">
        <v>1894</v>
      </c>
      <c r="C1547" s="90"/>
      <c r="D1547" s="98"/>
      <c r="E1547" s="91" t="b">
        <v>0</v>
      </c>
      <c r="F1547" s="92" t="s">
        <v>443</v>
      </c>
      <c r="G1547" s="93" t="s">
        <v>443</v>
      </c>
      <c r="H1547" s="94" t="s">
        <v>443</v>
      </c>
      <c r="I1547" s="94" t="s">
        <v>443</v>
      </c>
      <c r="J1547" s="119" t="s">
        <v>443</v>
      </c>
      <c r="K1547" s="55"/>
      <c r="L1547" s="124" t="s">
        <v>441</v>
      </c>
      <c r="M1547" s="125" t="e">
        <v>#N/A</v>
      </c>
      <c r="N1547" s="132" t="b">
        <v>0</v>
      </c>
      <c r="O1547" s="123"/>
    </row>
    <row r="1548" hidden="1" spans="2:15">
      <c r="B1548" s="89" t="s">
        <v>1895</v>
      </c>
      <c r="C1548" s="90"/>
      <c r="D1548" s="98"/>
      <c r="E1548" s="91" t="b">
        <v>0</v>
      </c>
      <c r="F1548" s="92" t="s">
        <v>443</v>
      </c>
      <c r="G1548" s="93" t="s">
        <v>443</v>
      </c>
      <c r="H1548" s="94" t="s">
        <v>443</v>
      </c>
      <c r="I1548" s="94" t="s">
        <v>443</v>
      </c>
      <c r="J1548" s="119" t="s">
        <v>443</v>
      </c>
      <c r="K1548" s="55"/>
      <c r="L1548" s="124" t="s">
        <v>441</v>
      </c>
      <c r="M1548" s="125" t="e">
        <v>#N/A</v>
      </c>
      <c r="N1548" s="132" t="b">
        <v>0</v>
      </c>
      <c r="O1548" s="123"/>
    </row>
    <row r="1549" hidden="1" spans="2:15">
      <c r="B1549" s="89" t="s">
        <v>1896</v>
      </c>
      <c r="C1549" s="90"/>
      <c r="D1549" s="98"/>
      <c r="E1549" s="91" t="b">
        <v>0</v>
      </c>
      <c r="F1549" s="92" t="s">
        <v>443</v>
      </c>
      <c r="G1549" s="93" t="s">
        <v>443</v>
      </c>
      <c r="H1549" s="94" t="s">
        <v>443</v>
      </c>
      <c r="I1549" s="94" t="s">
        <v>443</v>
      </c>
      <c r="J1549" s="119" t="s">
        <v>443</v>
      </c>
      <c r="K1549" s="55"/>
      <c r="L1549" s="124" t="s">
        <v>441</v>
      </c>
      <c r="M1549" s="125" t="e">
        <v>#N/A</v>
      </c>
      <c r="N1549" s="132" t="b">
        <v>0</v>
      </c>
      <c r="O1549" s="123"/>
    </row>
    <row r="1550" hidden="1" spans="2:15">
      <c r="B1550" s="89" t="s">
        <v>1897</v>
      </c>
      <c r="C1550" s="90"/>
      <c r="D1550" s="98"/>
      <c r="E1550" s="91" t="b">
        <v>0</v>
      </c>
      <c r="F1550" s="92" t="s">
        <v>443</v>
      </c>
      <c r="G1550" s="93" t="s">
        <v>443</v>
      </c>
      <c r="H1550" s="94" t="s">
        <v>443</v>
      </c>
      <c r="I1550" s="94" t="s">
        <v>443</v>
      </c>
      <c r="J1550" s="119" t="s">
        <v>443</v>
      </c>
      <c r="K1550" s="55"/>
      <c r="L1550" s="124" t="s">
        <v>441</v>
      </c>
      <c r="M1550" s="125" t="e">
        <v>#N/A</v>
      </c>
      <c r="N1550" s="132" t="b">
        <v>0</v>
      </c>
      <c r="O1550" s="123"/>
    </row>
    <row r="1551" hidden="1" spans="2:15">
      <c r="B1551" s="89" t="s">
        <v>1898</v>
      </c>
      <c r="C1551" s="90"/>
      <c r="D1551" s="98"/>
      <c r="E1551" s="91" t="b">
        <v>0</v>
      </c>
      <c r="F1551" s="92" t="s">
        <v>443</v>
      </c>
      <c r="G1551" s="93" t="s">
        <v>443</v>
      </c>
      <c r="H1551" s="94" t="s">
        <v>443</v>
      </c>
      <c r="I1551" s="94" t="s">
        <v>443</v>
      </c>
      <c r="J1551" s="119" t="s">
        <v>443</v>
      </c>
      <c r="K1551" s="55"/>
      <c r="L1551" s="124" t="s">
        <v>441</v>
      </c>
      <c r="M1551" s="125" t="e">
        <v>#N/A</v>
      </c>
      <c r="N1551" s="132" t="b">
        <v>0</v>
      </c>
      <c r="O1551" s="123"/>
    </row>
    <row r="1552" hidden="1" spans="2:15">
      <c r="B1552" s="89" t="s">
        <v>1899</v>
      </c>
      <c r="C1552" s="90"/>
      <c r="D1552" s="98"/>
      <c r="E1552" s="91" t="b">
        <v>0</v>
      </c>
      <c r="F1552" s="92" t="s">
        <v>443</v>
      </c>
      <c r="G1552" s="93" t="s">
        <v>443</v>
      </c>
      <c r="H1552" s="94" t="s">
        <v>443</v>
      </c>
      <c r="I1552" s="94" t="s">
        <v>443</v>
      </c>
      <c r="J1552" s="119" t="s">
        <v>443</v>
      </c>
      <c r="K1552" s="55"/>
      <c r="L1552" s="124" t="s">
        <v>441</v>
      </c>
      <c r="M1552" s="125" t="e">
        <v>#N/A</v>
      </c>
      <c r="N1552" s="132" t="b">
        <v>0</v>
      </c>
      <c r="O1552" s="123"/>
    </row>
    <row r="1553" hidden="1" spans="2:15">
      <c r="B1553" s="89" t="s">
        <v>1900</v>
      </c>
      <c r="C1553" s="90"/>
      <c r="D1553" s="98"/>
      <c r="E1553" s="91" t="b">
        <v>0</v>
      </c>
      <c r="F1553" s="92" t="s">
        <v>443</v>
      </c>
      <c r="G1553" s="93" t="s">
        <v>443</v>
      </c>
      <c r="H1553" s="94" t="s">
        <v>443</v>
      </c>
      <c r="I1553" s="94" t="s">
        <v>443</v>
      </c>
      <c r="J1553" s="119" t="s">
        <v>443</v>
      </c>
      <c r="K1553" s="55"/>
      <c r="L1553" s="124" t="s">
        <v>441</v>
      </c>
      <c r="M1553" s="125" t="e">
        <v>#N/A</v>
      </c>
      <c r="N1553" s="132" t="b">
        <v>0</v>
      </c>
      <c r="O1553" s="123"/>
    </row>
    <row r="1554" hidden="1" spans="2:15">
      <c r="B1554" s="89" t="s">
        <v>1901</v>
      </c>
      <c r="C1554" s="90"/>
      <c r="D1554" s="98"/>
      <c r="E1554" s="91" t="b">
        <v>0</v>
      </c>
      <c r="F1554" s="92" t="s">
        <v>443</v>
      </c>
      <c r="G1554" s="93" t="s">
        <v>443</v>
      </c>
      <c r="H1554" s="94" t="s">
        <v>443</v>
      </c>
      <c r="I1554" s="94" t="s">
        <v>443</v>
      </c>
      <c r="J1554" s="119" t="s">
        <v>443</v>
      </c>
      <c r="K1554" s="55"/>
      <c r="L1554" s="124" t="s">
        <v>441</v>
      </c>
      <c r="M1554" s="125" t="e">
        <v>#N/A</v>
      </c>
      <c r="N1554" s="132" t="b">
        <v>0</v>
      </c>
      <c r="O1554" s="123"/>
    </row>
    <row r="1555" hidden="1" spans="2:15">
      <c r="B1555" s="89" t="s">
        <v>1902</v>
      </c>
      <c r="C1555" s="90"/>
      <c r="D1555" s="98"/>
      <c r="E1555" s="91" t="b">
        <v>0</v>
      </c>
      <c r="F1555" s="92" t="s">
        <v>443</v>
      </c>
      <c r="G1555" s="93" t="s">
        <v>443</v>
      </c>
      <c r="H1555" s="94" t="s">
        <v>443</v>
      </c>
      <c r="I1555" s="94" t="s">
        <v>443</v>
      </c>
      <c r="J1555" s="119" t="s">
        <v>443</v>
      </c>
      <c r="K1555" s="55"/>
      <c r="L1555" s="124" t="s">
        <v>441</v>
      </c>
      <c r="M1555" s="125" t="e">
        <v>#N/A</v>
      </c>
      <c r="N1555" s="132" t="b">
        <v>0</v>
      </c>
      <c r="O1555" s="123"/>
    </row>
    <row r="1556" hidden="1" spans="2:15">
      <c r="B1556" s="89" t="s">
        <v>1903</v>
      </c>
      <c r="C1556" s="90"/>
      <c r="D1556" s="98"/>
      <c r="E1556" s="91" t="b">
        <v>0</v>
      </c>
      <c r="F1556" s="92" t="s">
        <v>443</v>
      </c>
      <c r="G1556" s="93" t="s">
        <v>443</v>
      </c>
      <c r="H1556" s="94" t="s">
        <v>443</v>
      </c>
      <c r="I1556" s="94" t="s">
        <v>443</v>
      </c>
      <c r="J1556" s="119" t="s">
        <v>443</v>
      </c>
      <c r="K1556" s="55"/>
      <c r="L1556" s="124" t="s">
        <v>441</v>
      </c>
      <c r="M1556" s="125" t="e">
        <v>#N/A</v>
      </c>
      <c r="N1556" s="132" t="b">
        <v>0</v>
      </c>
      <c r="O1556" s="123"/>
    </row>
    <row r="1557" hidden="1" spans="2:15">
      <c r="B1557" s="89" t="s">
        <v>1904</v>
      </c>
      <c r="C1557" s="90"/>
      <c r="D1557" s="98"/>
      <c r="E1557" s="91" t="b">
        <v>0</v>
      </c>
      <c r="F1557" s="92" t="s">
        <v>443</v>
      </c>
      <c r="G1557" s="93" t="s">
        <v>443</v>
      </c>
      <c r="H1557" s="94" t="s">
        <v>443</v>
      </c>
      <c r="I1557" s="94" t="s">
        <v>443</v>
      </c>
      <c r="J1557" s="119" t="s">
        <v>443</v>
      </c>
      <c r="K1557" s="55"/>
      <c r="L1557" s="124" t="s">
        <v>441</v>
      </c>
      <c r="M1557" s="125" t="e">
        <v>#N/A</v>
      </c>
      <c r="N1557" s="132" t="b">
        <v>0</v>
      </c>
      <c r="O1557" s="123"/>
    </row>
    <row r="1558" hidden="1" spans="2:15">
      <c r="B1558" s="89" t="s">
        <v>1905</v>
      </c>
      <c r="C1558" s="90"/>
      <c r="D1558" s="98"/>
      <c r="E1558" s="91" t="b">
        <v>0</v>
      </c>
      <c r="F1558" s="92" t="s">
        <v>443</v>
      </c>
      <c r="G1558" s="93" t="s">
        <v>443</v>
      </c>
      <c r="H1558" s="94" t="s">
        <v>443</v>
      </c>
      <c r="I1558" s="94" t="s">
        <v>443</v>
      </c>
      <c r="J1558" s="119" t="s">
        <v>443</v>
      </c>
      <c r="K1558" s="55"/>
      <c r="L1558" s="124" t="s">
        <v>441</v>
      </c>
      <c r="M1558" s="125" t="e">
        <v>#N/A</v>
      </c>
      <c r="N1558" s="132" t="b">
        <v>0</v>
      </c>
      <c r="O1558" s="123"/>
    </row>
    <row r="1559" hidden="1" spans="2:15">
      <c r="B1559" s="89" t="s">
        <v>1906</v>
      </c>
      <c r="C1559" s="90"/>
      <c r="D1559" s="98"/>
      <c r="E1559" s="91" t="b">
        <v>0</v>
      </c>
      <c r="F1559" s="92" t="s">
        <v>443</v>
      </c>
      <c r="G1559" s="93" t="s">
        <v>443</v>
      </c>
      <c r="H1559" s="94" t="s">
        <v>443</v>
      </c>
      <c r="I1559" s="94" t="s">
        <v>443</v>
      </c>
      <c r="J1559" s="119" t="s">
        <v>443</v>
      </c>
      <c r="K1559" s="55"/>
      <c r="L1559" s="124" t="s">
        <v>441</v>
      </c>
      <c r="M1559" s="125" t="e">
        <v>#N/A</v>
      </c>
      <c r="N1559" s="132" t="b">
        <v>0</v>
      </c>
      <c r="O1559" s="123"/>
    </row>
    <row r="1560" hidden="1" spans="2:15">
      <c r="B1560" s="89" t="s">
        <v>1907</v>
      </c>
      <c r="C1560" s="90"/>
      <c r="D1560" s="98"/>
      <c r="E1560" s="91" t="b">
        <v>0</v>
      </c>
      <c r="F1560" s="92" t="s">
        <v>443</v>
      </c>
      <c r="G1560" s="93" t="s">
        <v>443</v>
      </c>
      <c r="H1560" s="94" t="s">
        <v>443</v>
      </c>
      <c r="I1560" s="94" t="s">
        <v>443</v>
      </c>
      <c r="J1560" s="119" t="s">
        <v>443</v>
      </c>
      <c r="K1560" s="55"/>
      <c r="L1560" s="124" t="s">
        <v>441</v>
      </c>
      <c r="M1560" s="125" t="e">
        <v>#N/A</v>
      </c>
      <c r="N1560" s="132" t="b">
        <v>0</v>
      </c>
      <c r="O1560" s="123"/>
    </row>
    <row r="1561" hidden="1" spans="2:15">
      <c r="B1561" s="89" t="s">
        <v>1908</v>
      </c>
      <c r="C1561" s="90"/>
      <c r="D1561" s="98"/>
      <c r="E1561" s="91" t="b">
        <v>0</v>
      </c>
      <c r="F1561" s="92" t="s">
        <v>443</v>
      </c>
      <c r="G1561" s="93" t="s">
        <v>443</v>
      </c>
      <c r="H1561" s="94" t="s">
        <v>443</v>
      </c>
      <c r="I1561" s="94" t="s">
        <v>443</v>
      </c>
      <c r="J1561" s="119" t="s">
        <v>443</v>
      </c>
      <c r="K1561" s="55"/>
      <c r="L1561" s="124" t="s">
        <v>441</v>
      </c>
      <c r="M1561" s="125" t="e">
        <v>#N/A</v>
      </c>
      <c r="N1561" s="132" t="b">
        <v>0</v>
      </c>
      <c r="O1561" s="123"/>
    </row>
    <row r="1562" hidden="1" spans="2:15">
      <c r="B1562" s="89" t="s">
        <v>1909</v>
      </c>
      <c r="C1562" s="90"/>
      <c r="D1562" s="98"/>
      <c r="E1562" s="91" t="b">
        <v>0</v>
      </c>
      <c r="F1562" s="92" t="s">
        <v>443</v>
      </c>
      <c r="G1562" s="93" t="s">
        <v>443</v>
      </c>
      <c r="H1562" s="94" t="s">
        <v>443</v>
      </c>
      <c r="I1562" s="94" t="s">
        <v>443</v>
      </c>
      <c r="J1562" s="119" t="s">
        <v>443</v>
      </c>
      <c r="K1562" s="55"/>
      <c r="L1562" s="124" t="s">
        <v>441</v>
      </c>
      <c r="M1562" s="125" t="e">
        <v>#N/A</v>
      </c>
      <c r="N1562" s="132" t="b">
        <v>0</v>
      </c>
      <c r="O1562" s="123"/>
    </row>
    <row r="1563" hidden="1" spans="2:15">
      <c r="B1563" s="89" t="s">
        <v>1910</v>
      </c>
      <c r="C1563" s="90"/>
      <c r="D1563" s="98"/>
      <c r="E1563" s="91" t="b">
        <v>0</v>
      </c>
      <c r="F1563" s="92" t="s">
        <v>443</v>
      </c>
      <c r="G1563" s="93" t="s">
        <v>443</v>
      </c>
      <c r="H1563" s="94" t="s">
        <v>443</v>
      </c>
      <c r="I1563" s="94" t="s">
        <v>443</v>
      </c>
      <c r="J1563" s="119" t="s">
        <v>443</v>
      </c>
      <c r="K1563" s="55"/>
      <c r="L1563" s="124" t="s">
        <v>441</v>
      </c>
      <c r="M1563" s="125" t="e">
        <v>#N/A</v>
      </c>
      <c r="N1563" s="132" t="b">
        <v>0</v>
      </c>
      <c r="O1563" s="123"/>
    </row>
    <row r="1564" hidden="1" spans="2:15">
      <c r="B1564" s="89" t="s">
        <v>1911</v>
      </c>
      <c r="C1564" s="90"/>
      <c r="D1564" s="98"/>
      <c r="E1564" s="91" t="b">
        <v>0</v>
      </c>
      <c r="F1564" s="92" t="s">
        <v>443</v>
      </c>
      <c r="G1564" s="93" t="s">
        <v>443</v>
      </c>
      <c r="H1564" s="94" t="s">
        <v>443</v>
      </c>
      <c r="I1564" s="94" t="s">
        <v>443</v>
      </c>
      <c r="J1564" s="119" t="s">
        <v>443</v>
      </c>
      <c r="K1564" s="55"/>
      <c r="L1564" s="124" t="s">
        <v>441</v>
      </c>
      <c r="M1564" s="125" t="e">
        <v>#N/A</v>
      </c>
      <c r="N1564" s="132" t="b">
        <v>0</v>
      </c>
      <c r="O1564" s="123"/>
    </row>
    <row r="1565" hidden="1" spans="2:15">
      <c r="B1565" s="89" t="s">
        <v>1912</v>
      </c>
      <c r="C1565" s="90"/>
      <c r="D1565" s="98"/>
      <c r="E1565" s="91" t="b">
        <v>0</v>
      </c>
      <c r="F1565" s="92" t="s">
        <v>443</v>
      </c>
      <c r="G1565" s="93" t="s">
        <v>443</v>
      </c>
      <c r="H1565" s="94" t="s">
        <v>443</v>
      </c>
      <c r="I1565" s="94" t="s">
        <v>443</v>
      </c>
      <c r="J1565" s="119" t="s">
        <v>443</v>
      </c>
      <c r="K1565" s="55"/>
      <c r="L1565" s="124" t="s">
        <v>441</v>
      </c>
      <c r="M1565" s="125" t="e">
        <v>#N/A</v>
      </c>
      <c r="N1565" s="132" t="b">
        <v>0</v>
      </c>
      <c r="O1565" s="123"/>
    </row>
    <row r="1566" hidden="1" spans="2:15">
      <c r="B1566" s="89" t="s">
        <v>1913</v>
      </c>
      <c r="C1566" s="90"/>
      <c r="D1566" s="98"/>
      <c r="E1566" s="91" t="b">
        <v>0</v>
      </c>
      <c r="F1566" s="92" t="s">
        <v>443</v>
      </c>
      <c r="G1566" s="93" t="s">
        <v>443</v>
      </c>
      <c r="H1566" s="94" t="s">
        <v>443</v>
      </c>
      <c r="I1566" s="94" t="s">
        <v>443</v>
      </c>
      <c r="J1566" s="119" t="s">
        <v>443</v>
      </c>
      <c r="K1566" s="55"/>
      <c r="L1566" s="124" t="s">
        <v>441</v>
      </c>
      <c r="M1566" s="125" t="e">
        <v>#N/A</v>
      </c>
      <c r="N1566" s="132" t="b">
        <v>0</v>
      </c>
      <c r="O1566" s="123"/>
    </row>
    <row r="1567" hidden="1" spans="2:15">
      <c r="B1567" s="89" t="s">
        <v>1914</v>
      </c>
      <c r="C1567" s="90"/>
      <c r="D1567" s="98"/>
      <c r="E1567" s="91" t="b">
        <v>0</v>
      </c>
      <c r="F1567" s="92" t="s">
        <v>443</v>
      </c>
      <c r="G1567" s="93" t="s">
        <v>443</v>
      </c>
      <c r="H1567" s="94" t="s">
        <v>443</v>
      </c>
      <c r="I1567" s="94" t="s">
        <v>443</v>
      </c>
      <c r="J1567" s="119" t="s">
        <v>443</v>
      </c>
      <c r="K1567" s="55"/>
      <c r="L1567" s="124" t="s">
        <v>441</v>
      </c>
      <c r="M1567" s="125" t="e">
        <v>#N/A</v>
      </c>
      <c r="N1567" s="132" t="b">
        <v>0</v>
      </c>
      <c r="O1567" s="123"/>
    </row>
    <row r="1568" hidden="1" spans="2:15">
      <c r="B1568" s="89" t="s">
        <v>1915</v>
      </c>
      <c r="C1568" s="90"/>
      <c r="D1568" s="98"/>
      <c r="E1568" s="91" t="b">
        <v>0</v>
      </c>
      <c r="F1568" s="92" t="s">
        <v>443</v>
      </c>
      <c r="G1568" s="93" t="s">
        <v>443</v>
      </c>
      <c r="H1568" s="94" t="s">
        <v>443</v>
      </c>
      <c r="I1568" s="94" t="s">
        <v>443</v>
      </c>
      <c r="J1568" s="119" t="s">
        <v>443</v>
      </c>
      <c r="K1568" s="55"/>
      <c r="L1568" s="124" t="s">
        <v>441</v>
      </c>
      <c r="M1568" s="125" t="e">
        <v>#N/A</v>
      </c>
      <c r="N1568" s="132" t="b">
        <v>0</v>
      </c>
      <c r="O1568" s="123"/>
    </row>
    <row r="1569" hidden="1" spans="2:15">
      <c r="B1569" s="89" t="s">
        <v>1916</v>
      </c>
      <c r="C1569" s="90"/>
      <c r="D1569" s="98"/>
      <c r="E1569" s="91" t="b">
        <v>0</v>
      </c>
      <c r="F1569" s="92" t="s">
        <v>443</v>
      </c>
      <c r="G1569" s="93" t="s">
        <v>443</v>
      </c>
      <c r="H1569" s="94" t="s">
        <v>443</v>
      </c>
      <c r="I1569" s="94" t="s">
        <v>443</v>
      </c>
      <c r="J1569" s="119" t="s">
        <v>443</v>
      </c>
      <c r="K1569" s="55"/>
      <c r="L1569" s="124" t="s">
        <v>441</v>
      </c>
      <c r="M1569" s="125" t="e">
        <v>#N/A</v>
      </c>
      <c r="N1569" s="132" t="b">
        <v>0</v>
      </c>
      <c r="O1569" s="123"/>
    </row>
    <row r="1570" hidden="1" spans="2:15">
      <c r="B1570" s="89" t="s">
        <v>1917</v>
      </c>
      <c r="C1570" s="90"/>
      <c r="D1570" s="98"/>
      <c r="E1570" s="91" t="b">
        <v>0</v>
      </c>
      <c r="F1570" s="92" t="s">
        <v>443</v>
      </c>
      <c r="G1570" s="93" t="s">
        <v>443</v>
      </c>
      <c r="H1570" s="94" t="s">
        <v>443</v>
      </c>
      <c r="I1570" s="94" t="s">
        <v>443</v>
      </c>
      <c r="J1570" s="119" t="s">
        <v>443</v>
      </c>
      <c r="K1570" s="55"/>
      <c r="L1570" s="124" t="s">
        <v>441</v>
      </c>
      <c r="M1570" s="125" t="e">
        <v>#N/A</v>
      </c>
      <c r="N1570" s="132" t="b">
        <v>0</v>
      </c>
      <c r="O1570" s="123"/>
    </row>
    <row r="1571" hidden="1" spans="2:15">
      <c r="B1571" s="89" t="s">
        <v>1918</v>
      </c>
      <c r="C1571" s="90"/>
      <c r="D1571" s="98"/>
      <c r="E1571" s="91" t="b">
        <v>0</v>
      </c>
      <c r="F1571" s="92" t="s">
        <v>443</v>
      </c>
      <c r="G1571" s="93" t="s">
        <v>443</v>
      </c>
      <c r="H1571" s="94" t="s">
        <v>443</v>
      </c>
      <c r="I1571" s="94" t="s">
        <v>443</v>
      </c>
      <c r="J1571" s="119" t="s">
        <v>443</v>
      </c>
      <c r="K1571" s="55"/>
      <c r="L1571" s="124" t="s">
        <v>441</v>
      </c>
      <c r="M1571" s="125" t="e">
        <v>#N/A</v>
      </c>
      <c r="N1571" s="132" t="b">
        <v>0</v>
      </c>
      <c r="O1571" s="123"/>
    </row>
    <row r="1572" hidden="1" spans="2:15">
      <c r="B1572" s="89" t="s">
        <v>1919</v>
      </c>
      <c r="C1572" s="90"/>
      <c r="D1572" s="98"/>
      <c r="E1572" s="91" t="b">
        <v>0</v>
      </c>
      <c r="F1572" s="92" t="s">
        <v>443</v>
      </c>
      <c r="G1572" s="93" t="s">
        <v>443</v>
      </c>
      <c r="H1572" s="94" t="s">
        <v>443</v>
      </c>
      <c r="I1572" s="94" t="s">
        <v>443</v>
      </c>
      <c r="J1572" s="119" t="s">
        <v>443</v>
      </c>
      <c r="K1572" s="55"/>
      <c r="L1572" s="124" t="s">
        <v>441</v>
      </c>
      <c r="M1572" s="125" t="e">
        <v>#N/A</v>
      </c>
      <c r="N1572" s="132" t="b">
        <v>0</v>
      </c>
      <c r="O1572" s="123"/>
    </row>
    <row r="1573" hidden="1" spans="2:15">
      <c r="B1573" s="89" t="s">
        <v>1920</v>
      </c>
      <c r="C1573" s="90"/>
      <c r="D1573" s="98"/>
      <c r="E1573" s="91" t="b">
        <v>0</v>
      </c>
      <c r="F1573" s="92" t="s">
        <v>443</v>
      </c>
      <c r="G1573" s="93" t="s">
        <v>443</v>
      </c>
      <c r="H1573" s="94" t="s">
        <v>443</v>
      </c>
      <c r="I1573" s="94" t="s">
        <v>443</v>
      </c>
      <c r="J1573" s="119" t="s">
        <v>443</v>
      </c>
      <c r="K1573" s="55"/>
      <c r="L1573" s="124" t="s">
        <v>441</v>
      </c>
      <c r="M1573" s="125" t="e">
        <v>#N/A</v>
      </c>
      <c r="N1573" s="132" t="b">
        <v>0</v>
      </c>
      <c r="O1573" s="123"/>
    </row>
    <row r="1574" hidden="1" spans="2:15">
      <c r="B1574" s="89" t="s">
        <v>1921</v>
      </c>
      <c r="C1574" s="90"/>
      <c r="D1574" s="98"/>
      <c r="E1574" s="91" t="b">
        <v>0</v>
      </c>
      <c r="F1574" s="92" t="s">
        <v>443</v>
      </c>
      <c r="G1574" s="93" t="s">
        <v>443</v>
      </c>
      <c r="H1574" s="94" t="s">
        <v>443</v>
      </c>
      <c r="I1574" s="94" t="s">
        <v>443</v>
      </c>
      <c r="J1574" s="119" t="s">
        <v>443</v>
      </c>
      <c r="K1574" s="55"/>
      <c r="L1574" s="124" t="s">
        <v>441</v>
      </c>
      <c r="M1574" s="125" t="e">
        <v>#N/A</v>
      </c>
      <c r="N1574" s="132" t="b">
        <v>0</v>
      </c>
      <c r="O1574" s="123"/>
    </row>
    <row r="1575" hidden="1" spans="2:15">
      <c r="B1575" s="89" t="s">
        <v>1922</v>
      </c>
      <c r="C1575" s="90"/>
      <c r="D1575" s="98"/>
      <c r="E1575" s="91" t="b">
        <v>0</v>
      </c>
      <c r="F1575" s="92" t="s">
        <v>443</v>
      </c>
      <c r="G1575" s="93" t="s">
        <v>443</v>
      </c>
      <c r="H1575" s="94" t="s">
        <v>443</v>
      </c>
      <c r="I1575" s="94" t="s">
        <v>443</v>
      </c>
      <c r="J1575" s="119" t="s">
        <v>443</v>
      </c>
      <c r="K1575" s="55"/>
      <c r="L1575" s="124" t="s">
        <v>441</v>
      </c>
      <c r="M1575" s="125" t="e">
        <v>#N/A</v>
      </c>
      <c r="N1575" s="132" t="b">
        <v>0</v>
      </c>
      <c r="O1575" s="123"/>
    </row>
    <row r="1576" hidden="1" spans="2:15">
      <c r="B1576" s="89" t="s">
        <v>1923</v>
      </c>
      <c r="C1576" s="90"/>
      <c r="D1576" s="98"/>
      <c r="E1576" s="91" t="b">
        <v>0</v>
      </c>
      <c r="F1576" s="92" t="s">
        <v>443</v>
      </c>
      <c r="G1576" s="93" t="s">
        <v>443</v>
      </c>
      <c r="H1576" s="94" t="s">
        <v>443</v>
      </c>
      <c r="I1576" s="94" t="s">
        <v>443</v>
      </c>
      <c r="J1576" s="119" t="s">
        <v>443</v>
      </c>
      <c r="K1576" s="55"/>
      <c r="L1576" s="124" t="s">
        <v>441</v>
      </c>
      <c r="M1576" s="125" t="e">
        <v>#N/A</v>
      </c>
      <c r="N1576" s="132" t="b">
        <v>0</v>
      </c>
      <c r="O1576" s="123"/>
    </row>
    <row r="1577" hidden="1" spans="2:15">
      <c r="B1577" s="89" t="s">
        <v>1924</v>
      </c>
      <c r="C1577" s="90"/>
      <c r="D1577" s="98"/>
      <c r="E1577" s="91" t="b">
        <v>0</v>
      </c>
      <c r="F1577" s="92" t="s">
        <v>443</v>
      </c>
      <c r="G1577" s="93" t="s">
        <v>443</v>
      </c>
      <c r="H1577" s="94" t="s">
        <v>443</v>
      </c>
      <c r="I1577" s="94" t="s">
        <v>443</v>
      </c>
      <c r="J1577" s="119" t="s">
        <v>443</v>
      </c>
      <c r="K1577" s="55"/>
      <c r="L1577" s="124" t="s">
        <v>441</v>
      </c>
      <c r="M1577" s="125" t="e">
        <v>#N/A</v>
      </c>
      <c r="N1577" s="132" t="b">
        <v>0</v>
      </c>
      <c r="O1577" s="123"/>
    </row>
    <row r="1578" hidden="1" spans="2:15">
      <c r="B1578" s="89" t="s">
        <v>1925</v>
      </c>
      <c r="C1578" s="90"/>
      <c r="D1578" s="98"/>
      <c r="E1578" s="91" t="b">
        <v>0</v>
      </c>
      <c r="F1578" s="92" t="s">
        <v>443</v>
      </c>
      <c r="G1578" s="93" t="s">
        <v>443</v>
      </c>
      <c r="H1578" s="94" t="s">
        <v>443</v>
      </c>
      <c r="I1578" s="94" t="s">
        <v>443</v>
      </c>
      <c r="J1578" s="119" t="s">
        <v>443</v>
      </c>
      <c r="K1578" s="55"/>
      <c r="L1578" s="124" t="s">
        <v>441</v>
      </c>
      <c r="M1578" s="125" t="e">
        <v>#N/A</v>
      </c>
      <c r="N1578" s="132" t="b">
        <v>0</v>
      </c>
      <c r="O1578" s="123"/>
    </row>
    <row r="1579" hidden="1" spans="2:15">
      <c r="B1579" s="89" t="s">
        <v>1926</v>
      </c>
      <c r="C1579" s="90"/>
      <c r="D1579" s="98"/>
      <c r="E1579" s="91" t="b">
        <v>0</v>
      </c>
      <c r="F1579" s="92" t="s">
        <v>443</v>
      </c>
      <c r="G1579" s="93" t="s">
        <v>443</v>
      </c>
      <c r="H1579" s="94" t="s">
        <v>443</v>
      </c>
      <c r="I1579" s="94" t="s">
        <v>443</v>
      </c>
      <c r="J1579" s="119" t="s">
        <v>443</v>
      </c>
      <c r="K1579" s="55"/>
      <c r="L1579" s="124" t="s">
        <v>441</v>
      </c>
      <c r="M1579" s="125" t="e">
        <v>#N/A</v>
      </c>
      <c r="N1579" s="132" t="b">
        <v>0</v>
      </c>
      <c r="O1579" s="123"/>
    </row>
    <row r="1580" hidden="1" spans="2:15">
      <c r="B1580" s="89" t="s">
        <v>1927</v>
      </c>
      <c r="C1580" s="90"/>
      <c r="D1580" s="98"/>
      <c r="E1580" s="91" t="b">
        <v>0</v>
      </c>
      <c r="F1580" s="92" t="s">
        <v>443</v>
      </c>
      <c r="G1580" s="93" t="s">
        <v>443</v>
      </c>
      <c r="H1580" s="94" t="s">
        <v>443</v>
      </c>
      <c r="I1580" s="94" t="s">
        <v>443</v>
      </c>
      <c r="J1580" s="119" t="s">
        <v>443</v>
      </c>
      <c r="K1580" s="55"/>
      <c r="L1580" s="124" t="s">
        <v>441</v>
      </c>
      <c r="M1580" s="125" t="e">
        <v>#N/A</v>
      </c>
      <c r="N1580" s="132" t="b">
        <v>0</v>
      </c>
      <c r="O1580" s="123"/>
    </row>
    <row r="1581" hidden="1" spans="2:15">
      <c r="B1581" s="89" t="s">
        <v>1928</v>
      </c>
      <c r="C1581" s="90"/>
      <c r="D1581" s="98"/>
      <c r="E1581" s="91" t="b">
        <v>0</v>
      </c>
      <c r="F1581" s="92" t="s">
        <v>443</v>
      </c>
      <c r="G1581" s="93" t="s">
        <v>443</v>
      </c>
      <c r="H1581" s="94" t="s">
        <v>443</v>
      </c>
      <c r="I1581" s="94" t="s">
        <v>443</v>
      </c>
      <c r="J1581" s="119" t="s">
        <v>443</v>
      </c>
      <c r="K1581" s="55"/>
      <c r="L1581" s="124" t="s">
        <v>441</v>
      </c>
      <c r="M1581" s="125" t="e">
        <v>#N/A</v>
      </c>
      <c r="N1581" s="132" t="b">
        <v>0</v>
      </c>
      <c r="O1581" s="123"/>
    </row>
    <row r="1582" hidden="1" spans="2:15">
      <c r="B1582" s="89" t="s">
        <v>1929</v>
      </c>
      <c r="C1582" s="90"/>
      <c r="D1582" s="98"/>
      <c r="E1582" s="91" t="b">
        <v>0</v>
      </c>
      <c r="F1582" s="92" t="s">
        <v>443</v>
      </c>
      <c r="G1582" s="93" t="s">
        <v>443</v>
      </c>
      <c r="H1582" s="94" t="s">
        <v>443</v>
      </c>
      <c r="I1582" s="94" t="s">
        <v>443</v>
      </c>
      <c r="J1582" s="119" t="s">
        <v>443</v>
      </c>
      <c r="K1582" s="55"/>
      <c r="L1582" s="124" t="s">
        <v>441</v>
      </c>
      <c r="M1582" s="125" t="e">
        <v>#N/A</v>
      </c>
      <c r="N1582" s="132" t="b">
        <v>0</v>
      </c>
      <c r="O1582" s="123"/>
    </row>
    <row r="1583" hidden="1" spans="2:15">
      <c r="B1583" s="89" t="s">
        <v>1930</v>
      </c>
      <c r="C1583" s="90"/>
      <c r="D1583" s="98"/>
      <c r="E1583" s="91" t="b">
        <v>0</v>
      </c>
      <c r="F1583" s="92" t="s">
        <v>443</v>
      </c>
      <c r="G1583" s="93" t="s">
        <v>443</v>
      </c>
      <c r="H1583" s="94" t="s">
        <v>443</v>
      </c>
      <c r="I1583" s="94" t="s">
        <v>443</v>
      </c>
      <c r="J1583" s="119" t="s">
        <v>443</v>
      </c>
      <c r="K1583" s="55"/>
      <c r="L1583" s="124" t="s">
        <v>441</v>
      </c>
      <c r="M1583" s="125" t="e">
        <v>#N/A</v>
      </c>
      <c r="N1583" s="132" t="b">
        <v>0</v>
      </c>
      <c r="O1583" s="123"/>
    </row>
    <row r="1584" hidden="1" spans="2:15">
      <c r="B1584" s="89" t="s">
        <v>1931</v>
      </c>
      <c r="C1584" s="90"/>
      <c r="D1584" s="98"/>
      <c r="E1584" s="91" t="b">
        <v>0</v>
      </c>
      <c r="F1584" s="92" t="s">
        <v>443</v>
      </c>
      <c r="G1584" s="93" t="s">
        <v>443</v>
      </c>
      <c r="H1584" s="94" t="s">
        <v>443</v>
      </c>
      <c r="I1584" s="94" t="s">
        <v>443</v>
      </c>
      <c r="J1584" s="119" t="s">
        <v>443</v>
      </c>
      <c r="K1584" s="55"/>
      <c r="L1584" s="124" t="s">
        <v>441</v>
      </c>
      <c r="M1584" s="125" t="e">
        <v>#N/A</v>
      </c>
      <c r="N1584" s="132" t="b">
        <v>0</v>
      </c>
      <c r="O1584" s="123"/>
    </row>
    <row r="1585" hidden="1" spans="2:15">
      <c r="B1585" s="89" t="s">
        <v>1932</v>
      </c>
      <c r="C1585" s="90"/>
      <c r="D1585" s="98"/>
      <c r="E1585" s="91" t="b">
        <v>0</v>
      </c>
      <c r="F1585" s="92" t="s">
        <v>443</v>
      </c>
      <c r="G1585" s="93" t="s">
        <v>443</v>
      </c>
      <c r="H1585" s="94" t="s">
        <v>443</v>
      </c>
      <c r="I1585" s="94" t="s">
        <v>443</v>
      </c>
      <c r="J1585" s="119" t="s">
        <v>443</v>
      </c>
      <c r="K1585" s="55"/>
      <c r="L1585" s="124" t="s">
        <v>441</v>
      </c>
      <c r="M1585" s="125" t="e">
        <v>#N/A</v>
      </c>
      <c r="N1585" s="132" t="b">
        <v>0</v>
      </c>
      <c r="O1585" s="123"/>
    </row>
    <row r="1586" hidden="1" spans="2:15">
      <c r="B1586" s="89" t="s">
        <v>1933</v>
      </c>
      <c r="C1586" s="90"/>
      <c r="D1586" s="98"/>
      <c r="E1586" s="91" t="b">
        <v>0</v>
      </c>
      <c r="F1586" s="92" t="s">
        <v>443</v>
      </c>
      <c r="G1586" s="93" t="s">
        <v>443</v>
      </c>
      <c r="H1586" s="94" t="s">
        <v>443</v>
      </c>
      <c r="I1586" s="94" t="s">
        <v>443</v>
      </c>
      <c r="J1586" s="119" t="s">
        <v>443</v>
      </c>
      <c r="K1586" s="55"/>
      <c r="L1586" s="124" t="s">
        <v>441</v>
      </c>
      <c r="M1586" s="125" t="e">
        <v>#N/A</v>
      </c>
      <c r="N1586" s="132" t="b">
        <v>0</v>
      </c>
      <c r="O1586" s="123"/>
    </row>
    <row r="1587" hidden="1" spans="2:15">
      <c r="B1587" s="89" t="s">
        <v>1934</v>
      </c>
      <c r="C1587" s="90"/>
      <c r="D1587" s="98"/>
      <c r="E1587" s="91" t="b">
        <v>0</v>
      </c>
      <c r="F1587" s="92" t="s">
        <v>443</v>
      </c>
      <c r="G1587" s="93" t="s">
        <v>443</v>
      </c>
      <c r="H1587" s="94" t="s">
        <v>443</v>
      </c>
      <c r="I1587" s="94" t="s">
        <v>443</v>
      </c>
      <c r="J1587" s="119" t="s">
        <v>443</v>
      </c>
      <c r="K1587" s="55"/>
      <c r="L1587" s="124" t="s">
        <v>441</v>
      </c>
      <c r="M1587" s="125" t="e">
        <v>#N/A</v>
      </c>
      <c r="N1587" s="132" t="b">
        <v>0</v>
      </c>
      <c r="O1587" s="123"/>
    </row>
    <row r="1588" hidden="1" spans="2:15">
      <c r="B1588" s="89" t="s">
        <v>1935</v>
      </c>
      <c r="C1588" s="90"/>
      <c r="D1588" s="98"/>
      <c r="E1588" s="91" t="b">
        <v>0</v>
      </c>
      <c r="F1588" s="92" t="s">
        <v>443</v>
      </c>
      <c r="G1588" s="93" t="s">
        <v>443</v>
      </c>
      <c r="H1588" s="94" t="s">
        <v>443</v>
      </c>
      <c r="I1588" s="94" t="s">
        <v>443</v>
      </c>
      <c r="J1588" s="119" t="s">
        <v>443</v>
      </c>
      <c r="K1588" s="55"/>
      <c r="L1588" s="124" t="s">
        <v>441</v>
      </c>
      <c r="M1588" s="125" t="e">
        <v>#N/A</v>
      </c>
      <c r="N1588" s="132" t="b">
        <v>0</v>
      </c>
      <c r="O1588" s="123"/>
    </row>
    <row r="1589" hidden="1" spans="2:15">
      <c r="B1589" s="89" t="s">
        <v>1936</v>
      </c>
      <c r="C1589" s="90"/>
      <c r="D1589" s="98"/>
      <c r="E1589" s="91" t="b">
        <v>0</v>
      </c>
      <c r="F1589" s="92" t="s">
        <v>443</v>
      </c>
      <c r="G1589" s="93" t="s">
        <v>443</v>
      </c>
      <c r="H1589" s="94" t="s">
        <v>443</v>
      </c>
      <c r="I1589" s="94" t="s">
        <v>443</v>
      </c>
      <c r="J1589" s="119" t="s">
        <v>443</v>
      </c>
      <c r="K1589" s="55"/>
      <c r="L1589" s="124" t="s">
        <v>441</v>
      </c>
      <c r="M1589" s="125" t="e">
        <v>#N/A</v>
      </c>
      <c r="N1589" s="132" t="b">
        <v>0</v>
      </c>
      <c r="O1589" s="123"/>
    </row>
    <row r="1590" hidden="1" spans="2:15">
      <c r="B1590" s="89" t="s">
        <v>1937</v>
      </c>
      <c r="C1590" s="90"/>
      <c r="D1590" s="98"/>
      <c r="E1590" s="91" t="b">
        <v>0</v>
      </c>
      <c r="F1590" s="92" t="s">
        <v>443</v>
      </c>
      <c r="G1590" s="93" t="s">
        <v>443</v>
      </c>
      <c r="H1590" s="94" t="s">
        <v>443</v>
      </c>
      <c r="I1590" s="94" t="s">
        <v>443</v>
      </c>
      <c r="J1590" s="119" t="s">
        <v>443</v>
      </c>
      <c r="K1590" s="55"/>
      <c r="L1590" s="124" t="s">
        <v>441</v>
      </c>
      <c r="M1590" s="125" t="e">
        <v>#N/A</v>
      </c>
      <c r="N1590" s="132" t="b">
        <v>0</v>
      </c>
      <c r="O1590" s="123"/>
    </row>
    <row r="1591" hidden="1" spans="2:15">
      <c r="B1591" s="89" t="s">
        <v>1938</v>
      </c>
      <c r="C1591" s="90"/>
      <c r="D1591" s="98"/>
      <c r="E1591" s="91" t="b">
        <v>0</v>
      </c>
      <c r="F1591" s="92" t="s">
        <v>443</v>
      </c>
      <c r="G1591" s="93" t="s">
        <v>443</v>
      </c>
      <c r="H1591" s="94" t="s">
        <v>443</v>
      </c>
      <c r="I1591" s="94" t="s">
        <v>443</v>
      </c>
      <c r="J1591" s="119" t="s">
        <v>443</v>
      </c>
      <c r="K1591" s="55"/>
      <c r="L1591" s="124" t="s">
        <v>441</v>
      </c>
      <c r="M1591" s="125" t="e">
        <v>#N/A</v>
      </c>
      <c r="N1591" s="132" t="b">
        <v>0</v>
      </c>
      <c r="O1591" s="123"/>
    </row>
    <row r="1592" hidden="1" spans="2:15">
      <c r="B1592" s="89" t="s">
        <v>1939</v>
      </c>
      <c r="C1592" s="90"/>
      <c r="D1592" s="98"/>
      <c r="E1592" s="91" t="b">
        <v>0</v>
      </c>
      <c r="F1592" s="92" t="s">
        <v>443</v>
      </c>
      <c r="G1592" s="93" t="s">
        <v>443</v>
      </c>
      <c r="H1592" s="94" t="s">
        <v>443</v>
      </c>
      <c r="I1592" s="94" t="s">
        <v>443</v>
      </c>
      <c r="J1592" s="119" t="s">
        <v>443</v>
      </c>
      <c r="K1592" s="55"/>
      <c r="L1592" s="124" t="s">
        <v>441</v>
      </c>
      <c r="M1592" s="125" t="e">
        <v>#N/A</v>
      </c>
      <c r="N1592" s="132" t="b">
        <v>0</v>
      </c>
      <c r="O1592" s="123"/>
    </row>
    <row r="1593" hidden="1" spans="2:15">
      <c r="B1593" s="89" t="s">
        <v>1940</v>
      </c>
      <c r="C1593" s="90"/>
      <c r="D1593" s="98"/>
      <c r="E1593" s="91" t="b">
        <v>0</v>
      </c>
      <c r="F1593" s="92" t="s">
        <v>443</v>
      </c>
      <c r="G1593" s="93" t="s">
        <v>443</v>
      </c>
      <c r="H1593" s="94" t="s">
        <v>443</v>
      </c>
      <c r="I1593" s="94" t="s">
        <v>443</v>
      </c>
      <c r="J1593" s="119" t="s">
        <v>443</v>
      </c>
      <c r="K1593" s="55"/>
      <c r="L1593" s="124" t="s">
        <v>441</v>
      </c>
      <c r="M1593" s="125" t="e">
        <v>#N/A</v>
      </c>
      <c r="N1593" s="132" t="b">
        <v>0</v>
      </c>
      <c r="O1593" s="123"/>
    </row>
    <row r="1594" hidden="1" spans="2:15">
      <c r="B1594" s="89" t="s">
        <v>1941</v>
      </c>
      <c r="C1594" s="90"/>
      <c r="D1594" s="98"/>
      <c r="E1594" s="91" t="b">
        <v>0</v>
      </c>
      <c r="F1594" s="92" t="s">
        <v>443</v>
      </c>
      <c r="G1594" s="93" t="s">
        <v>443</v>
      </c>
      <c r="H1594" s="94" t="s">
        <v>443</v>
      </c>
      <c r="I1594" s="94" t="s">
        <v>443</v>
      </c>
      <c r="J1594" s="119" t="s">
        <v>443</v>
      </c>
      <c r="K1594" s="55"/>
      <c r="L1594" s="124" t="s">
        <v>441</v>
      </c>
      <c r="M1594" s="125" t="e">
        <v>#N/A</v>
      </c>
      <c r="N1594" s="132" t="b">
        <v>0</v>
      </c>
      <c r="O1594" s="123"/>
    </row>
    <row r="1595" hidden="1" spans="2:15">
      <c r="B1595" s="89" t="s">
        <v>1942</v>
      </c>
      <c r="C1595" s="90"/>
      <c r="D1595" s="98"/>
      <c r="E1595" s="91" t="b">
        <v>0</v>
      </c>
      <c r="F1595" s="92" t="s">
        <v>443</v>
      </c>
      <c r="G1595" s="93" t="s">
        <v>443</v>
      </c>
      <c r="H1595" s="94" t="s">
        <v>443</v>
      </c>
      <c r="I1595" s="94" t="s">
        <v>443</v>
      </c>
      <c r="J1595" s="119" t="s">
        <v>443</v>
      </c>
      <c r="K1595" s="55"/>
      <c r="L1595" s="124" t="s">
        <v>441</v>
      </c>
      <c r="M1595" s="125" t="e">
        <v>#N/A</v>
      </c>
      <c r="N1595" s="132" t="b">
        <v>0</v>
      </c>
      <c r="O1595" s="123"/>
    </row>
    <row r="1596" hidden="1" spans="2:15">
      <c r="B1596" s="89" t="s">
        <v>1943</v>
      </c>
      <c r="C1596" s="90"/>
      <c r="D1596" s="98"/>
      <c r="E1596" s="91" t="b">
        <v>0</v>
      </c>
      <c r="F1596" s="92" t="s">
        <v>443</v>
      </c>
      <c r="G1596" s="93" t="s">
        <v>443</v>
      </c>
      <c r="H1596" s="94" t="s">
        <v>443</v>
      </c>
      <c r="I1596" s="94" t="s">
        <v>443</v>
      </c>
      <c r="J1596" s="119" t="s">
        <v>443</v>
      </c>
      <c r="K1596" s="55"/>
      <c r="L1596" s="124" t="s">
        <v>441</v>
      </c>
      <c r="M1596" s="125" t="e">
        <v>#N/A</v>
      </c>
      <c r="N1596" s="132" t="b">
        <v>0</v>
      </c>
      <c r="O1596" s="123"/>
    </row>
    <row r="1597" hidden="1" spans="2:15">
      <c r="B1597" s="89" t="s">
        <v>1944</v>
      </c>
      <c r="C1597" s="90"/>
      <c r="D1597" s="98"/>
      <c r="E1597" s="91" t="b">
        <v>0</v>
      </c>
      <c r="F1597" s="92" t="s">
        <v>443</v>
      </c>
      <c r="G1597" s="93" t="s">
        <v>443</v>
      </c>
      <c r="H1597" s="94" t="s">
        <v>443</v>
      </c>
      <c r="I1597" s="94" t="s">
        <v>443</v>
      </c>
      <c r="J1597" s="119" t="s">
        <v>443</v>
      </c>
      <c r="K1597" s="55"/>
      <c r="L1597" s="124" t="s">
        <v>441</v>
      </c>
      <c r="M1597" s="125" t="e">
        <v>#N/A</v>
      </c>
      <c r="N1597" s="132" t="b">
        <v>0</v>
      </c>
      <c r="O1597" s="123"/>
    </row>
    <row r="1598" hidden="1" spans="2:15">
      <c r="B1598" s="89" t="s">
        <v>1945</v>
      </c>
      <c r="C1598" s="90"/>
      <c r="D1598" s="98"/>
      <c r="E1598" s="91" t="b">
        <v>0</v>
      </c>
      <c r="F1598" s="92" t="s">
        <v>443</v>
      </c>
      <c r="G1598" s="93" t="s">
        <v>443</v>
      </c>
      <c r="H1598" s="94" t="s">
        <v>443</v>
      </c>
      <c r="I1598" s="94" t="s">
        <v>443</v>
      </c>
      <c r="J1598" s="119" t="s">
        <v>443</v>
      </c>
      <c r="K1598" s="55"/>
      <c r="L1598" s="124" t="s">
        <v>441</v>
      </c>
      <c r="M1598" s="125" t="e">
        <v>#N/A</v>
      </c>
      <c r="N1598" s="132" t="b">
        <v>0</v>
      </c>
      <c r="O1598" s="123"/>
    </row>
    <row r="1599" hidden="1" spans="2:15">
      <c r="B1599" s="89" t="s">
        <v>1946</v>
      </c>
      <c r="C1599" s="90"/>
      <c r="D1599" s="98"/>
      <c r="E1599" s="91" t="b">
        <v>0</v>
      </c>
      <c r="F1599" s="92" t="s">
        <v>443</v>
      </c>
      <c r="G1599" s="93" t="s">
        <v>443</v>
      </c>
      <c r="H1599" s="94" t="s">
        <v>443</v>
      </c>
      <c r="I1599" s="94" t="s">
        <v>443</v>
      </c>
      <c r="J1599" s="119" t="s">
        <v>443</v>
      </c>
      <c r="K1599" s="55"/>
      <c r="L1599" s="124" t="s">
        <v>441</v>
      </c>
      <c r="M1599" s="125" t="e">
        <v>#N/A</v>
      </c>
      <c r="N1599" s="132" t="b">
        <v>0</v>
      </c>
      <c r="O1599" s="123"/>
    </row>
    <row r="1600" hidden="1" spans="2:15">
      <c r="B1600" s="89" t="s">
        <v>1947</v>
      </c>
      <c r="C1600" s="90"/>
      <c r="D1600" s="98"/>
      <c r="E1600" s="91" t="b">
        <v>0</v>
      </c>
      <c r="F1600" s="92" t="s">
        <v>443</v>
      </c>
      <c r="G1600" s="93" t="s">
        <v>443</v>
      </c>
      <c r="H1600" s="94" t="s">
        <v>443</v>
      </c>
      <c r="I1600" s="94" t="s">
        <v>443</v>
      </c>
      <c r="J1600" s="119" t="s">
        <v>443</v>
      </c>
      <c r="K1600" s="55"/>
      <c r="L1600" s="124" t="s">
        <v>441</v>
      </c>
      <c r="M1600" s="125" t="e">
        <v>#N/A</v>
      </c>
      <c r="N1600" s="132" t="b">
        <v>0</v>
      </c>
      <c r="O1600" s="123"/>
    </row>
    <row r="1601" hidden="1" spans="2:15">
      <c r="B1601" s="89" t="s">
        <v>1948</v>
      </c>
      <c r="C1601" s="90"/>
      <c r="D1601" s="98"/>
      <c r="E1601" s="91" t="b">
        <v>0</v>
      </c>
      <c r="F1601" s="92" t="s">
        <v>443</v>
      </c>
      <c r="G1601" s="93" t="s">
        <v>443</v>
      </c>
      <c r="H1601" s="94" t="s">
        <v>443</v>
      </c>
      <c r="I1601" s="94" t="s">
        <v>443</v>
      </c>
      <c r="J1601" s="119" t="s">
        <v>443</v>
      </c>
      <c r="K1601" s="55"/>
      <c r="L1601" s="124" t="s">
        <v>441</v>
      </c>
      <c r="M1601" s="125" t="e">
        <v>#N/A</v>
      </c>
      <c r="N1601" s="132" t="b">
        <v>0</v>
      </c>
      <c r="O1601" s="123"/>
    </row>
    <row r="1602" hidden="1" spans="2:15">
      <c r="B1602" s="89" t="s">
        <v>1949</v>
      </c>
      <c r="C1602" s="90"/>
      <c r="D1602" s="98"/>
      <c r="E1602" s="91" t="b">
        <v>0</v>
      </c>
      <c r="F1602" s="92" t="s">
        <v>443</v>
      </c>
      <c r="G1602" s="93" t="s">
        <v>443</v>
      </c>
      <c r="H1602" s="94" t="s">
        <v>443</v>
      </c>
      <c r="I1602" s="94" t="s">
        <v>443</v>
      </c>
      <c r="J1602" s="119" t="s">
        <v>443</v>
      </c>
      <c r="K1602" s="55"/>
      <c r="L1602" s="124" t="s">
        <v>441</v>
      </c>
      <c r="M1602" s="125" t="e">
        <v>#N/A</v>
      </c>
      <c r="N1602" s="132" t="b">
        <v>0</v>
      </c>
      <c r="O1602" s="123"/>
    </row>
    <row r="1603" hidden="1" spans="2:15">
      <c r="B1603" s="89" t="s">
        <v>1950</v>
      </c>
      <c r="C1603" s="90"/>
      <c r="D1603" s="98"/>
      <c r="E1603" s="91" t="b">
        <v>0</v>
      </c>
      <c r="F1603" s="92" t="s">
        <v>443</v>
      </c>
      <c r="G1603" s="93" t="s">
        <v>443</v>
      </c>
      <c r="H1603" s="94" t="s">
        <v>443</v>
      </c>
      <c r="I1603" s="94" t="s">
        <v>443</v>
      </c>
      <c r="J1603" s="119" t="s">
        <v>443</v>
      </c>
      <c r="K1603" s="55"/>
      <c r="L1603" s="124" t="s">
        <v>441</v>
      </c>
      <c r="M1603" s="125" t="e">
        <v>#N/A</v>
      </c>
      <c r="N1603" s="132" t="b">
        <v>0</v>
      </c>
      <c r="O1603" s="123"/>
    </row>
    <row r="1604" hidden="1" spans="2:15">
      <c r="B1604" s="89" t="s">
        <v>1951</v>
      </c>
      <c r="C1604" s="90"/>
      <c r="D1604" s="98"/>
      <c r="E1604" s="91" t="b">
        <v>0</v>
      </c>
      <c r="F1604" s="92" t="s">
        <v>443</v>
      </c>
      <c r="G1604" s="93" t="s">
        <v>443</v>
      </c>
      <c r="H1604" s="94" t="s">
        <v>443</v>
      </c>
      <c r="I1604" s="94" t="s">
        <v>443</v>
      </c>
      <c r="J1604" s="119" t="s">
        <v>443</v>
      </c>
      <c r="K1604" s="55"/>
      <c r="L1604" s="124" t="s">
        <v>441</v>
      </c>
      <c r="M1604" s="125" t="e">
        <v>#N/A</v>
      </c>
      <c r="N1604" s="132" t="b">
        <v>0</v>
      </c>
      <c r="O1604" s="123"/>
    </row>
    <row r="1605" hidden="1" spans="2:15">
      <c r="B1605" s="89" t="s">
        <v>1952</v>
      </c>
      <c r="C1605" s="90"/>
      <c r="D1605" s="98"/>
      <c r="E1605" s="91" t="b">
        <v>0</v>
      </c>
      <c r="F1605" s="92" t="s">
        <v>443</v>
      </c>
      <c r="G1605" s="93" t="s">
        <v>443</v>
      </c>
      <c r="H1605" s="94" t="s">
        <v>443</v>
      </c>
      <c r="I1605" s="94" t="s">
        <v>443</v>
      </c>
      <c r="J1605" s="119" t="s">
        <v>443</v>
      </c>
      <c r="K1605" s="55"/>
      <c r="L1605" s="124" t="s">
        <v>441</v>
      </c>
      <c r="M1605" s="125" t="e">
        <v>#N/A</v>
      </c>
      <c r="N1605" s="132" t="b">
        <v>0</v>
      </c>
      <c r="O1605" s="123"/>
    </row>
    <row r="1606" hidden="1" spans="2:15">
      <c r="B1606" s="89" t="s">
        <v>1953</v>
      </c>
      <c r="C1606" s="90"/>
      <c r="D1606" s="98"/>
      <c r="E1606" s="91" t="b">
        <v>0</v>
      </c>
      <c r="F1606" s="92" t="s">
        <v>443</v>
      </c>
      <c r="G1606" s="93" t="s">
        <v>443</v>
      </c>
      <c r="H1606" s="94" t="s">
        <v>443</v>
      </c>
      <c r="I1606" s="94" t="s">
        <v>443</v>
      </c>
      <c r="J1606" s="119" t="s">
        <v>443</v>
      </c>
      <c r="K1606" s="55"/>
      <c r="L1606" s="124" t="s">
        <v>441</v>
      </c>
      <c r="M1606" s="125" t="e">
        <v>#N/A</v>
      </c>
      <c r="N1606" s="132" t="b">
        <v>0</v>
      </c>
      <c r="O1606" s="123"/>
    </row>
    <row r="1607" hidden="1" spans="2:15">
      <c r="B1607" s="89" t="s">
        <v>1954</v>
      </c>
      <c r="C1607" s="90"/>
      <c r="D1607" s="98"/>
      <c r="E1607" s="91" t="b">
        <v>0</v>
      </c>
      <c r="F1607" s="92" t="s">
        <v>443</v>
      </c>
      <c r="G1607" s="93" t="s">
        <v>443</v>
      </c>
      <c r="H1607" s="94" t="s">
        <v>443</v>
      </c>
      <c r="I1607" s="94" t="s">
        <v>443</v>
      </c>
      <c r="J1607" s="119" t="s">
        <v>443</v>
      </c>
      <c r="K1607" s="55"/>
      <c r="L1607" s="124" t="s">
        <v>441</v>
      </c>
      <c r="M1607" s="125" t="e">
        <v>#N/A</v>
      </c>
      <c r="N1607" s="132" t="b">
        <v>0</v>
      </c>
      <c r="O1607" s="123"/>
    </row>
    <row r="1608" hidden="1" spans="2:15">
      <c r="B1608" s="89" t="s">
        <v>1955</v>
      </c>
      <c r="C1608" s="90"/>
      <c r="D1608" s="98"/>
      <c r="E1608" s="91" t="b">
        <v>0</v>
      </c>
      <c r="F1608" s="92" t="s">
        <v>443</v>
      </c>
      <c r="G1608" s="93" t="s">
        <v>443</v>
      </c>
      <c r="H1608" s="94" t="s">
        <v>443</v>
      </c>
      <c r="I1608" s="94" t="s">
        <v>443</v>
      </c>
      <c r="J1608" s="119" t="s">
        <v>443</v>
      </c>
      <c r="K1608" s="55"/>
      <c r="L1608" s="124" t="s">
        <v>441</v>
      </c>
      <c r="M1608" s="125" t="e">
        <v>#N/A</v>
      </c>
      <c r="N1608" s="132" t="b">
        <v>0</v>
      </c>
      <c r="O1608" s="123"/>
    </row>
    <row r="1609" hidden="1" spans="2:15">
      <c r="B1609" s="89" t="s">
        <v>1956</v>
      </c>
      <c r="C1609" s="90"/>
      <c r="D1609" s="98"/>
      <c r="E1609" s="91" t="b">
        <v>0</v>
      </c>
      <c r="F1609" s="92" t="s">
        <v>443</v>
      </c>
      <c r="G1609" s="93" t="s">
        <v>443</v>
      </c>
      <c r="H1609" s="94" t="s">
        <v>443</v>
      </c>
      <c r="I1609" s="94" t="s">
        <v>443</v>
      </c>
      <c r="J1609" s="119" t="s">
        <v>443</v>
      </c>
      <c r="K1609" s="55"/>
      <c r="L1609" s="124" t="s">
        <v>441</v>
      </c>
      <c r="M1609" s="125" t="e">
        <v>#N/A</v>
      </c>
      <c r="N1609" s="132" t="b">
        <v>0</v>
      </c>
      <c r="O1609" s="123"/>
    </row>
    <row r="1610" hidden="1" spans="2:15">
      <c r="B1610" s="89" t="s">
        <v>1957</v>
      </c>
      <c r="C1610" s="90"/>
      <c r="D1610" s="98"/>
      <c r="E1610" s="91" t="b">
        <v>0</v>
      </c>
      <c r="F1610" s="92" t="s">
        <v>443</v>
      </c>
      <c r="G1610" s="93" t="s">
        <v>443</v>
      </c>
      <c r="H1610" s="94" t="s">
        <v>443</v>
      </c>
      <c r="I1610" s="94" t="s">
        <v>443</v>
      </c>
      <c r="J1610" s="119" t="s">
        <v>443</v>
      </c>
      <c r="K1610" s="55"/>
      <c r="L1610" s="124" t="s">
        <v>441</v>
      </c>
      <c r="M1610" s="125" t="e">
        <v>#N/A</v>
      </c>
      <c r="N1610" s="132" t="b">
        <v>0</v>
      </c>
      <c r="O1610" s="123"/>
    </row>
    <row r="1611" hidden="1" spans="2:15">
      <c r="B1611" s="89" t="s">
        <v>1958</v>
      </c>
      <c r="C1611" s="90"/>
      <c r="D1611" s="98"/>
      <c r="E1611" s="91" t="b">
        <v>0</v>
      </c>
      <c r="F1611" s="92" t="s">
        <v>443</v>
      </c>
      <c r="G1611" s="93" t="s">
        <v>443</v>
      </c>
      <c r="H1611" s="94" t="s">
        <v>443</v>
      </c>
      <c r="I1611" s="94" t="s">
        <v>443</v>
      </c>
      <c r="J1611" s="119" t="s">
        <v>443</v>
      </c>
      <c r="K1611" s="55"/>
      <c r="L1611" s="124" t="s">
        <v>441</v>
      </c>
      <c r="M1611" s="125" t="e">
        <v>#N/A</v>
      </c>
      <c r="N1611" s="132" t="b">
        <v>0</v>
      </c>
      <c r="O1611" s="123"/>
    </row>
    <row r="1612" hidden="1" spans="2:15">
      <c r="B1612" s="89" t="s">
        <v>1959</v>
      </c>
      <c r="C1612" s="90"/>
      <c r="D1612" s="98"/>
      <c r="E1612" s="91" t="b">
        <v>0</v>
      </c>
      <c r="F1612" s="92" t="s">
        <v>443</v>
      </c>
      <c r="G1612" s="93" t="s">
        <v>443</v>
      </c>
      <c r="H1612" s="94" t="s">
        <v>443</v>
      </c>
      <c r="I1612" s="94" t="s">
        <v>443</v>
      </c>
      <c r="J1612" s="119" t="s">
        <v>443</v>
      </c>
      <c r="K1612" s="55"/>
      <c r="L1612" s="124" t="s">
        <v>441</v>
      </c>
      <c r="M1612" s="125" t="e">
        <v>#N/A</v>
      </c>
      <c r="N1612" s="132" t="b">
        <v>0</v>
      </c>
      <c r="O1612" s="123"/>
    </row>
    <row r="1613" hidden="1" spans="2:15">
      <c r="B1613" s="89" t="s">
        <v>1960</v>
      </c>
      <c r="C1613" s="90"/>
      <c r="D1613" s="98"/>
      <c r="E1613" s="91" t="b">
        <v>0</v>
      </c>
      <c r="F1613" s="92" t="s">
        <v>443</v>
      </c>
      <c r="G1613" s="93" t="s">
        <v>443</v>
      </c>
      <c r="H1613" s="94" t="s">
        <v>443</v>
      </c>
      <c r="I1613" s="94" t="s">
        <v>443</v>
      </c>
      <c r="J1613" s="119" t="s">
        <v>443</v>
      </c>
      <c r="K1613" s="55"/>
      <c r="L1613" s="124" t="s">
        <v>441</v>
      </c>
      <c r="M1613" s="125" t="e">
        <v>#N/A</v>
      </c>
      <c r="N1613" s="132" t="b">
        <v>0</v>
      </c>
      <c r="O1613" s="123"/>
    </row>
    <row r="1614" hidden="1" spans="2:15">
      <c r="B1614" s="89" t="s">
        <v>1961</v>
      </c>
      <c r="C1614" s="90"/>
      <c r="D1614" s="98"/>
      <c r="E1614" s="91" t="b">
        <v>0</v>
      </c>
      <c r="F1614" s="92" t="s">
        <v>443</v>
      </c>
      <c r="G1614" s="93" t="s">
        <v>443</v>
      </c>
      <c r="H1614" s="94" t="s">
        <v>443</v>
      </c>
      <c r="I1614" s="94" t="s">
        <v>443</v>
      </c>
      <c r="J1614" s="119" t="s">
        <v>443</v>
      </c>
      <c r="K1614" s="55"/>
      <c r="L1614" s="124" t="s">
        <v>441</v>
      </c>
      <c r="M1614" s="125" t="e">
        <v>#N/A</v>
      </c>
      <c r="N1614" s="132" t="b">
        <v>0</v>
      </c>
      <c r="O1614" s="123"/>
    </row>
    <row r="1615" hidden="1" spans="2:15">
      <c r="B1615" s="89" t="s">
        <v>1962</v>
      </c>
      <c r="C1615" s="90"/>
      <c r="D1615" s="98"/>
      <c r="E1615" s="91" t="b">
        <v>0</v>
      </c>
      <c r="F1615" s="92" t="s">
        <v>443</v>
      </c>
      <c r="G1615" s="93" t="s">
        <v>443</v>
      </c>
      <c r="H1615" s="94" t="s">
        <v>443</v>
      </c>
      <c r="I1615" s="94" t="s">
        <v>443</v>
      </c>
      <c r="J1615" s="119" t="s">
        <v>443</v>
      </c>
      <c r="K1615" s="55"/>
      <c r="L1615" s="124" t="s">
        <v>441</v>
      </c>
      <c r="M1615" s="125" t="e">
        <v>#N/A</v>
      </c>
      <c r="N1615" s="132" t="b">
        <v>0</v>
      </c>
      <c r="O1615" s="123"/>
    </row>
    <row r="1616" hidden="1" spans="2:15">
      <c r="B1616" s="89" t="s">
        <v>1963</v>
      </c>
      <c r="C1616" s="90"/>
      <c r="D1616" s="98"/>
      <c r="E1616" s="91" t="b">
        <v>0</v>
      </c>
      <c r="F1616" s="92" t="s">
        <v>443</v>
      </c>
      <c r="G1616" s="93" t="s">
        <v>443</v>
      </c>
      <c r="H1616" s="94" t="s">
        <v>443</v>
      </c>
      <c r="I1616" s="94" t="s">
        <v>443</v>
      </c>
      <c r="J1616" s="119" t="s">
        <v>443</v>
      </c>
      <c r="K1616" s="55"/>
      <c r="L1616" s="124" t="s">
        <v>441</v>
      </c>
      <c r="M1616" s="125" t="e">
        <v>#N/A</v>
      </c>
      <c r="N1616" s="132" t="b">
        <v>0</v>
      </c>
      <c r="O1616" s="123"/>
    </row>
    <row r="1617" hidden="1" spans="2:15">
      <c r="B1617" s="89" t="s">
        <v>1964</v>
      </c>
      <c r="C1617" s="90"/>
      <c r="D1617" s="98"/>
      <c r="E1617" s="91" t="b">
        <v>0</v>
      </c>
      <c r="F1617" s="92" t="s">
        <v>443</v>
      </c>
      <c r="G1617" s="93" t="s">
        <v>443</v>
      </c>
      <c r="H1617" s="94" t="s">
        <v>443</v>
      </c>
      <c r="I1617" s="94" t="s">
        <v>443</v>
      </c>
      <c r="J1617" s="119" t="s">
        <v>443</v>
      </c>
      <c r="K1617" s="55"/>
      <c r="L1617" s="124" t="s">
        <v>441</v>
      </c>
      <c r="M1617" s="125" t="e">
        <v>#N/A</v>
      </c>
      <c r="N1617" s="132" t="b">
        <v>0</v>
      </c>
      <c r="O1617" s="123"/>
    </row>
    <row r="1618" hidden="1" spans="2:15">
      <c r="B1618" s="89" t="s">
        <v>1965</v>
      </c>
      <c r="C1618" s="90"/>
      <c r="D1618" s="98"/>
      <c r="E1618" s="91" t="b">
        <v>0</v>
      </c>
      <c r="F1618" s="92" t="s">
        <v>443</v>
      </c>
      <c r="G1618" s="93" t="s">
        <v>443</v>
      </c>
      <c r="H1618" s="94" t="s">
        <v>443</v>
      </c>
      <c r="I1618" s="94" t="s">
        <v>443</v>
      </c>
      <c r="J1618" s="119" t="s">
        <v>443</v>
      </c>
      <c r="K1618" s="55"/>
      <c r="L1618" s="124" t="s">
        <v>441</v>
      </c>
      <c r="M1618" s="125" t="e">
        <v>#N/A</v>
      </c>
      <c r="N1618" s="132" t="b">
        <v>0</v>
      </c>
      <c r="O1618" s="123"/>
    </row>
    <row r="1619" hidden="1" spans="2:15">
      <c r="B1619" s="89" t="s">
        <v>1966</v>
      </c>
      <c r="C1619" s="90"/>
      <c r="D1619" s="98"/>
      <c r="E1619" s="91" t="b">
        <v>0</v>
      </c>
      <c r="F1619" s="92" t="s">
        <v>443</v>
      </c>
      <c r="G1619" s="93" t="s">
        <v>443</v>
      </c>
      <c r="H1619" s="94" t="s">
        <v>443</v>
      </c>
      <c r="I1619" s="94" t="s">
        <v>443</v>
      </c>
      <c r="J1619" s="119" t="s">
        <v>443</v>
      </c>
      <c r="K1619" s="55"/>
      <c r="L1619" s="124" t="s">
        <v>441</v>
      </c>
      <c r="M1619" s="125" t="e">
        <v>#N/A</v>
      </c>
      <c r="N1619" s="132" t="b">
        <v>0</v>
      </c>
      <c r="O1619" s="123"/>
    </row>
    <row r="1620" hidden="1" spans="2:15">
      <c r="B1620" s="89" t="s">
        <v>1967</v>
      </c>
      <c r="C1620" s="90"/>
      <c r="D1620" s="98"/>
      <c r="E1620" s="91" t="b">
        <v>0</v>
      </c>
      <c r="F1620" s="92" t="s">
        <v>443</v>
      </c>
      <c r="G1620" s="93" t="s">
        <v>443</v>
      </c>
      <c r="H1620" s="94" t="s">
        <v>443</v>
      </c>
      <c r="I1620" s="94" t="s">
        <v>443</v>
      </c>
      <c r="J1620" s="119" t="s">
        <v>443</v>
      </c>
      <c r="K1620" s="55"/>
      <c r="L1620" s="124" t="s">
        <v>441</v>
      </c>
      <c r="M1620" s="125" t="e">
        <v>#N/A</v>
      </c>
      <c r="N1620" s="132" t="b">
        <v>0</v>
      </c>
      <c r="O1620" s="123"/>
    </row>
    <row r="1621" hidden="1" spans="2:15">
      <c r="B1621" s="89" t="s">
        <v>1968</v>
      </c>
      <c r="C1621" s="90"/>
      <c r="D1621" s="98"/>
      <c r="E1621" s="91" t="b">
        <v>0</v>
      </c>
      <c r="F1621" s="92" t="s">
        <v>443</v>
      </c>
      <c r="G1621" s="93" t="s">
        <v>443</v>
      </c>
      <c r="H1621" s="94" t="s">
        <v>443</v>
      </c>
      <c r="I1621" s="94" t="s">
        <v>443</v>
      </c>
      <c r="J1621" s="119" t="s">
        <v>443</v>
      </c>
      <c r="K1621" s="55"/>
      <c r="L1621" s="124" t="s">
        <v>441</v>
      </c>
      <c r="M1621" s="125" t="e">
        <v>#N/A</v>
      </c>
      <c r="N1621" s="132" t="b">
        <v>0</v>
      </c>
      <c r="O1621" s="123"/>
    </row>
    <row r="1622" hidden="1" spans="2:15">
      <c r="B1622" s="89" t="s">
        <v>1969</v>
      </c>
      <c r="C1622" s="90"/>
      <c r="D1622" s="98"/>
      <c r="E1622" s="91" t="b">
        <v>0</v>
      </c>
      <c r="F1622" s="92" t="s">
        <v>443</v>
      </c>
      <c r="G1622" s="93" t="s">
        <v>443</v>
      </c>
      <c r="H1622" s="94" t="s">
        <v>443</v>
      </c>
      <c r="I1622" s="94" t="s">
        <v>443</v>
      </c>
      <c r="J1622" s="119" t="s">
        <v>443</v>
      </c>
      <c r="K1622" s="55"/>
      <c r="L1622" s="124" t="s">
        <v>441</v>
      </c>
      <c r="M1622" s="125" t="e">
        <v>#N/A</v>
      </c>
      <c r="N1622" s="132" t="b">
        <v>0</v>
      </c>
      <c r="O1622" s="123"/>
    </row>
    <row r="1623" hidden="1" spans="2:15">
      <c r="B1623" s="89" t="s">
        <v>1970</v>
      </c>
      <c r="C1623" s="90"/>
      <c r="D1623" s="98"/>
      <c r="E1623" s="91" t="b">
        <v>0</v>
      </c>
      <c r="F1623" s="92" t="s">
        <v>443</v>
      </c>
      <c r="G1623" s="93" t="s">
        <v>443</v>
      </c>
      <c r="H1623" s="94" t="s">
        <v>443</v>
      </c>
      <c r="I1623" s="94" t="s">
        <v>443</v>
      </c>
      <c r="J1623" s="119" t="s">
        <v>443</v>
      </c>
      <c r="K1623" s="55"/>
      <c r="L1623" s="124" t="s">
        <v>441</v>
      </c>
      <c r="M1623" s="125" t="e">
        <v>#N/A</v>
      </c>
      <c r="N1623" s="132" t="b">
        <v>0</v>
      </c>
      <c r="O1623" s="123"/>
    </row>
    <row r="1624" hidden="1" spans="2:15">
      <c r="B1624" s="89" t="s">
        <v>1971</v>
      </c>
      <c r="C1624" s="90"/>
      <c r="D1624" s="98"/>
      <c r="E1624" s="91" t="b">
        <v>0</v>
      </c>
      <c r="F1624" s="92" t="s">
        <v>443</v>
      </c>
      <c r="G1624" s="93" t="s">
        <v>443</v>
      </c>
      <c r="H1624" s="94" t="s">
        <v>443</v>
      </c>
      <c r="I1624" s="94" t="s">
        <v>443</v>
      </c>
      <c r="J1624" s="119" t="s">
        <v>443</v>
      </c>
      <c r="K1624" s="55"/>
      <c r="L1624" s="124" t="s">
        <v>441</v>
      </c>
      <c r="M1624" s="125" t="e">
        <v>#N/A</v>
      </c>
      <c r="N1624" s="132" t="b">
        <v>0</v>
      </c>
      <c r="O1624" s="123"/>
    </row>
    <row r="1625" hidden="1" spans="2:15">
      <c r="B1625" s="89" t="s">
        <v>1972</v>
      </c>
      <c r="C1625" s="90"/>
      <c r="D1625" s="98"/>
      <c r="E1625" s="91" t="b">
        <v>0</v>
      </c>
      <c r="F1625" s="92" t="s">
        <v>443</v>
      </c>
      <c r="G1625" s="93" t="s">
        <v>443</v>
      </c>
      <c r="H1625" s="94" t="s">
        <v>443</v>
      </c>
      <c r="I1625" s="94" t="s">
        <v>443</v>
      </c>
      <c r="J1625" s="119" t="s">
        <v>443</v>
      </c>
      <c r="K1625" s="55"/>
      <c r="L1625" s="124" t="s">
        <v>441</v>
      </c>
      <c r="M1625" s="125" t="e">
        <v>#N/A</v>
      </c>
      <c r="N1625" s="132" t="b">
        <v>0</v>
      </c>
      <c r="O1625" s="123"/>
    </row>
    <row r="1626" hidden="1" spans="2:15">
      <c r="B1626" s="126"/>
      <c r="C1626" s="127"/>
      <c r="D1626" s="128"/>
      <c r="E1626" s="127"/>
      <c r="F1626" s="127"/>
      <c r="G1626" s="127"/>
      <c r="H1626" s="127"/>
      <c r="I1626" s="127"/>
      <c r="J1626" s="129"/>
      <c r="K1626" s="55"/>
      <c r="L1626" s="130"/>
      <c r="M1626" s="131"/>
      <c r="N1626" s="132"/>
      <c r="O1626" s="133"/>
    </row>
    <row r="1627" hidden="1" spans="2:15">
      <c r="B1627" s="86">
        <v>17</v>
      </c>
      <c r="C1627" s="87"/>
      <c r="D1627" s="88"/>
      <c r="E1627" s="88"/>
      <c r="F1627" s="88"/>
      <c r="G1627" s="88"/>
      <c r="H1627" s="88"/>
      <c r="I1627" s="88"/>
      <c r="J1627" s="118">
        <v>0</v>
      </c>
      <c r="K1627" s="55"/>
      <c r="L1627" s="130"/>
      <c r="M1627" s="131"/>
      <c r="N1627" s="132"/>
      <c r="O1627" s="133"/>
    </row>
    <row r="1628" hidden="1" spans="2:15">
      <c r="B1628" s="89" t="s">
        <v>1973</v>
      </c>
      <c r="C1628" s="90"/>
      <c r="D1628" s="98"/>
      <c r="E1628" s="91" t="b">
        <v>0</v>
      </c>
      <c r="F1628" s="92" t="s">
        <v>443</v>
      </c>
      <c r="G1628" s="93" t="s">
        <v>443</v>
      </c>
      <c r="H1628" s="94" t="s">
        <v>443</v>
      </c>
      <c r="I1628" s="94" t="s">
        <v>443</v>
      </c>
      <c r="J1628" s="119" t="s">
        <v>443</v>
      </c>
      <c r="K1628" s="55"/>
      <c r="L1628" s="124" t="s">
        <v>441</v>
      </c>
      <c r="M1628" s="125" t="e">
        <v>#N/A</v>
      </c>
      <c r="N1628" s="132" t="b">
        <v>0</v>
      </c>
      <c r="O1628" s="123"/>
    </row>
    <row r="1629" hidden="1" spans="2:15">
      <c r="B1629" s="89" t="s">
        <v>1974</v>
      </c>
      <c r="C1629" s="90"/>
      <c r="D1629" s="98"/>
      <c r="E1629" s="91" t="b">
        <v>0</v>
      </c>
      <c r="F1629" s="92" t="s">
        <v>443</v>
      </c>
      <c r="G1629" s="93" t="s">
        <v>443</v>
      </c>
      <c r="H1629" s="94" t="s">
        <v>443</v>
      </c>
      <c r="I1629" s="94" t="s">
        <v>443</v>
      </c>
      <c r="J1629" s="119" t="s">
        <v>443</v>
      </c>
      <c r="K1629" s="55"/>
      <c r="L1629" s="124" t="s">
        <v>441</v>
      </c>
      <c r="M1629" s="125" t="e">
        <v>#N/A</v>
      </c>
      <c r="N1629" s="132" t="b">
        <v>0</v>
      </c>
      <c r="O1629" s="123"/>
    </row>
    <row r="1630" hidden="1" spans="2:15">
      <c r="B1630" s="89" t="s">
        <v>1975</v>
      </c>
      <c r="C1630" s="90"/>
      <c r="D1630" s="98"/>
      <c r="E1630" s="91" t="b">
        <v>0</v>
      </c>
      <c r="F1630" s="92" t="s">
        <v>443</v>
      </c>
      <c r="G1630" s="93" t="s">
        <v>443</v>
      </c>
      <c r="H1630" s="94" t="s">
        <v>443</v>
      </c>
      <c r="I1630" s="94" t="s">
        <v>443</v>
      </c>
      <c r="J1630" s="119" t="s">
        <v>443</v>
      </c>
      <c r="K1630" s="55"/>
      <c r="L1630" s="124" t="s">
        <v>441</v>
      </c>
      <c r="M1630" s="125" t="e">
        <v>#N/A</v>
      </c>
      <c r="N1630" s="132" t="b">
        <v>0</v>
      </c>
      <c r="O1630" s="123"/>
    </row>
    <row r="1631" hidden="1" spans="2:15">
      <c r="B1631" s="89" t="s">
        <v>1976</v>
      </c>
      <c r="C1631" s="90"/>
      <c r="D1631" s="98"/>
      <c r="E1631" s="91" t="b">
        <v>0</v>
      </c>
      <c r="F1631" s="92" t="s">
        <v>443</v>
      </c>
      <c r="G1631" s="93" t="s">
        <v>443</v>
      </c>
      <c r="H1631" s="94" t="s">
        <v>443</v>
      </c>
      <c r="I1631" s="94" t="s">
        <v>443</v>
      </c>
      <c r="J1631" s="119" t="s">
        <v>443</v>
      </c>
      <c r="K1631" s="55"/>
      <c r="L1631" s="124" t="s">
        <v>441</v>
      </c>
      <c r="M1631" s="125" t="e">
        <v>#N/A</v>
      </c>
      <c r="N1631" s="132" t="b">
        <v>0</v>
      </c>
      <c r="O1631" s="123"/>
    </row>
    <row r="1632" hidden="1" spans="2:15">
      <c r="B1632" s="89" t="s">
        <v>1977</v>
      </c>
      <c r="C1632" s="90"/>
      <c r="D1632" s="98"/>
      <c r="E1632" s="91" t="b">
        <v>0</v>
      </c>
      <c r="F1632" s="92" t="s">
        <v>443</v>
      </c>
      <c r="G1632" s="93" t="s">
        <v>443</v>
      </c>
      <c r="H1632" s="94" t="s">
        <v>443</v>
      </c>
      <c r="I1632" s="94" t="s">
        <v>443</v>
      </c>
      <c r="J1632" s="119" t="s">
        <v>443</v>
      </c>
      <c r="K1632" s="55"/>
      <c r="L1632" s="124" t="s">
        <v>441</v>
      </c>
      <c r="M1632" s="125" t="e">
        <v>#N/A</v>
      </c>
      <c r="N1632" s="132" t="b">
        <v>0</v>
      </c>
      <c r="O1632" s="123"/>
    </row>
    <row r="1633" hidden="1" spans="2:15">
      <c r="B1633" s="89" t="s">
        <v>1978</v>
      </c>
      <c r="C1633" s="90"/>
      <c r="D1633" s="98"/>
      <c r="E1633" s="91" t="b">
        <v>0</v>
      </c>
      <c r="F1633" s="92" t="s">
        <v>443</v>
      </c>
      <c r="G1633" s="93" t="s">
        <v>443</v>
      </c>
      <c r="H1633" s="94" t="s">
        <v>443</v>
      </c>
      <c r="I1633" s="94" t="s">
        <v>443</v>
      </c>
      <c r="J1633" s="119" t="s">
        <v>443</v>
      </c>
      <c r="K1633" s="55"/>
      <c r="L1633" s="124" t="s">
        <v>441</v>
      </c>
      <c r="M1633" s="125" t="e">
        <v>#N/A</v>
      </c>
      <c r="N1633" s="132" t="b">
        <v>0</v>
      </c>
      <c r="O1633" s="123"/>
    </row>
    <row r="1634" hidden="1" spans="2:15">
      <c r="B1634" s="89" t="s">
        <v>1979</v>
      </c>
      <c r="C1634" s="90"/>
      <c r="D1634" s="98"/>
      <c r="E1634" s="91" t="b">
        <v>0</v>
      </c>
      <c r="F1634" s="92" t="s">
        <v>443</v>
      </c>
      <c r="G1634" s="93" t="s">
        <v>443</v>
      </c>
      <c r="H1634" s="94" t="s">
        <v>443</v>
      </c>
      <c r="I1634" s="94" t="s">
        <v>443</v>
      </c>
      <c r="J1634" s="119" t="s">
        <v>443</v>
      </c>
      <c r="K1634" s="55"/>
      <c r="L1634" s="124" t="s">
        <v>441</v>
      </c>
      <c r="M1634" s="125" t="e">
        <v>#N/A</v>
      </c>
      <c r="N1634" s="132" t="b">
        <v>0</v>
      </c>
      <c r="O1634" s="123"/>
    </row>
    <row r="1635" hidden="1" spans="2:15">
      <c r="B1635" s="89" t="s">
        <v>1980</v>
      </c>
      <c r="C1635" s="90"/>
      <c r="D1635" s="98"/>
      <c r="E1635" s="91" t="b">
        <v>0</v>
      </c>
      <c r="F1635" s="92" t="s">
        <v>443</v>
      </c>
      <c r="G1635" s="93" t="s">
        <v>443</v>
      </c>
      <c r="H1635" s="94" t="s">
        <v>443</v>
      </c>
      <c r="I1635" s="94" t="s">
        <v>443</v>
      </c>
      <c r="J1635" s="119" t="s">
        <v>443</v>
      </c>
      <c r="K1635" s="55"/>
      <c r="L1635" s="124" t="s">
        <v>441</v>
      </c>
      <c r="M1635" s="125" t="e">
        <v>#N/A</v>
      </c>
      <c r="N1635" s="132" t="b">
        <v>0</v>
      </c>
      <c r="O1635" s="123"/>
    </row>
    <row r="1636" hidden="1" spans="2:15">
      <c r="B1636" s="89" t="s">
        <v>1981</v>
      </c>
      <c r="C1636" s="90"/>
      <c r="D1636" s="98"/>
      <c r="E1636" s="91" t="b">
        <v>0</v>
      </c>
      <c r="F1636" s="92" t="s">
        <v>443</v>
      </c>
      <c r="G1636" s="93" t="s">
        <v>443</v>
      </c>
      <c r="H1636" s="94" t="s">
        <v>443</v>
      </c>
      <c r="I1636" s="94" t="s">
        <v>443</v>
      </c>
      <c r="J1636" s="119" t="s">
        <v>443</v>
      </c>
      <c r="K1636" s="55"/>
      <c r="L1636" s="124" t="s">
        <v>441</v>
      </c>
      <c r="M1636" s="125" t="e">
        <v>#N/A</v>
      </c>
      <c r="N1636" s="132" t="b">
        <v>0</v>
      </c>
      <c r="O1636" s="123"/>
    </row>
    <row r="1637" hidden="1" spans="2:15">
      <c r="B1637" s="89" t="s">
        <v>1982</v>
      </c>
      <c r="C1637" s="90"/>
      <c r="D1637" s="98"/>
      <c r="E1637" s="91" t="b">
        <v>0</v>
      </c>
      <c r="F1637" s="92" t="s">
        <v>443</v>
      </c>
      <c r="G1637" s="93" t="s">
        <v>443</v>
      </c>
      <c r="H1637" s="94" t="s">
        <v>443</v>
      </c>
      <c r="I1637" s="94" t="s">
        <v>443</v>
      </c>
      <c r="J1637" s="119" t="s">
        <v>443</v>
      </c>
      <c r="K1637" s="55"/>
      <c r="L1637" s="124" t="s">
        <v>441</v>
      </c>
      <c r="M1637" s="125" t="e">
        <v>#N/A</v>
      </c>
      <c r="N1637" s="132" t="b">
        <v>0</v>
      </c>
      <c r="O1637" s="123"/>
    </row>
    <row r="1638" hidden="1" spans="2:15">
      <c r="B1638" s="89" t="s">
        <v>1983</v>
      </c>
      <c r="C1638" s="90"/>
      <c r="D1638" s="98"/>
      <c r="E1638" s="91" t="b">
        <v>0</v>
      </c>
      <c r="F1638" s="92" t="s">
        <v>443</v>
      </c>
      <c r="G1638" s="93" t="s">
        <v>443</v>
      </c>
      <c r="H1638" s="94" t="s">
        <v>443</v>
      </c>
      <c r="I1638" s="94" t="s">
        <v>443</v>
      </c>
      <c r="J1638" s="119" t="s">
        <v>443</v>
      </c>
      <c r="K1638" s="55"/>
      <c r="L1638" s="124" t="s">
        <v>441</v>
      </c>
      <c r="M1638" s="125" t="e">
        <v>#N/A</v>
      </c>
      <c r="N1638" s="132" t="b">
        <v>0</v>
      </c>
      <c r="O1638" s="123"/>
    </row>
    <row r="1639" hidden="1" spans="2:15">
      <c r="B1639" s="89" t="s">
        <v>1984</v>
      </c>
      <c r="C1639" s="90"/>
      <c r="D1639" s="98"/>
      <c r="E1639" s="91" t="b">
        <v>0</v>
      </c>
      <c r="F1639" s="92" t="s">
        <v>443</v>
      </c>
      <c r="G1639" s="93" t="s">
        <v>443</v>
      </c>
      <c r="H1639" s="94" t="s">
        <v>443</v>
      </c>
      <c r="I1639" s="94" t="s">
        <v>443</v>
      </c>
      <c r="J1639" s="119" t="s">
        <v>443</v>
      </c>
      <c r="K1639" s="55"/>
      <c r="L1639" s="124" t="s">
        <v>441</v>
      </c>
      <c r="M1639" s="125" t="e">
        <v>#N/A</v>
      </c>
      <c r="N1639" s="132" t="b">
        <v>0</v>
      </c>
      <c r="O1639" s="123"/>
    </row>
    <row r="1640" hidden="1" spans="2:15">
      <c r="B1640" s="89" t="s">
        <v>1985</v>
      </c>
      <c r="C1640" s="90"/>
      <c r="D1640" s="98"/>
      <c r="E1640" s="91" t="b">
        <v>0</v>
      </c>
      <c r="F1640" s="92" t="s">
        <v>443</v>
      </c>
      <c r="G1640" s="93" t="s">
        <v>443</v>
      </c>
      <c r="H1640" s="94" t="s">
        <v>443</v>
      </c>
      <c r="I1640" s="94" t="s">
        <v>443</v>
      </c>
      <c r="J1640" s="119" t="s">
        <v>443</v>
      </c>
      <c r="K1640" s="55"/>
      <c r="L1640" s="124" t="s">
        <v>441</v>
      </c>
      <c r="M1640" s="125" t="e">
        <v>#N/A</v>
      </c>
      <c r="N1640" s="132" t="b">
        <v>0</v>
      </c>
      <c r="O1640" s="123"/>
    </row>
    <row r="1641" hidden="1" spans="2:15">
      <c r="B1641" s="89" t="s">
        <v>1986</v>
      </c>
      <c r="C1641" s="90"/>
      <c r="D1641" s="98"/>
      <c r="E1641" s="91" t="b">
        <v>0</v>
      </c>
      <c r="F1641" s="92" t="s">
        <v>443</v>
      </c>
      <c r="G1641" s="93" t="s">
        <v>443</v>
      </c>
      <c r="H1641" s="94" t="s">
        <v>443</v>
      </c>
      <c r="I1641" s="94" t="s">
        <v>443</v>
      </c>
      <c r="J1641" s="119" t="s">
        <v>443</v>
      </c>
      <c r="K1641" s="55"/>
      <c r="L1641" s="124" t="s">
        <v>441</v>
      </c>
      <c r="M1641" s="125" t="e">
        <v>#N/A</v>
      </c>
      <c r="N1641" s="132" t="b">
        <v>0</v>
      </c>
      <c r="O1641" s="123"/>
    </row>
    <row r="1642" hidden="1" spans="2:15">
      <c r="B1642" s="89" t="s">
        <v>1987</v>
      </c>
      <c r="C1642" s="90"/>
      <c r="D1642" s="98"/>
      <c r="E1642" s="91" t="b">
        <v>0</v>
      </c>
      <c r="F1642" s="92" t="s">
        <v>443</v>
      </c>
      <c r="G1642" s="93" t="s">
        <v>443</v>
      </c>
      <c r="H1642" s="94" t="s">
        <v>443</v>
      </c>
      <c r="I1642" s="94" t="s">
        <v>443</v>
      </c>
      <c r="J1642" s="119" t="s">
        <v>443</v>
      </c>
      <c r="K1642" s="55"/>
      <c r="L1642" s="124" t="s">
        <v>441</v>
      </c>
      <c r="M1642" s="125" t="e">
        <v>#N/A</v>
      </c>
      <c r="N1642" s="132" t="b">
        <v>0</v>
      </c>
      <c r="O1642" s="123"/>
    </row>
    <row r="1643" hidden="1" spans="2:15">
      <c r="B1643" s="89" t="s">
        <v>1988</v>
      </c>
      <c r="C1643" s="90"/>
      <c r="D1643" s="98"/>
      <c r="E1643" s="91" t="b">
        <v>0</v>
      </c>
      <c r="F1643" s="92" t="s">
        <v>443</v>
      </c>
      <c r="G1643" s="93" t="s">
        <v>443</v>
      </c>
      <c r="H1643" s="94" t="s">
        <v>443</v>
      </c>
      <c r="I1643" s="94" t="s">
        <v>443</v>
      </c>
      <c r="J1643" s="119" t="s">
        <v>443</v>
      </c>
      <c r="K1643" s="55"/>
      <c r="L1643" s="124" t="s">
        <v>441</v>
      </c>
      <c r="M1643" s="125" t="e">
        <v>#N/A</v>
      </c>
      <c r="N1643" s="132" t="b">
        <v>0</v>
      </c>
      <c r="O1643" s="123"/>
    </row>
    <row r="1644" hidden="1" spans="2:15">
      <c r="B1644" s="89" t="s">
        <v>1989</v>
      </c>
      <c r="C1644" s="90"/>
      <c r="D1644" s="98"/>
      <c r="E1644" s="91" t="b">
        <v>0</v>
      </c>
      <c r="F1644" s="92" t="s">
        <v>443</v>
      </c>
      <c r="G1644" s="93" t="s">
        <v>443</v>
      </c>
      <c r="H1644" s="94" t="s">
        <v>443</v>
      </c>
      <c r="I1644" s="94" t="s">
        <v>443</v>
      </c>
      <c r="J1644" s="119" t="s">
        <v>443</v>
      </c>
      <c r="K1644" s="55"/>
      <c r="L1644" s="124" t="s">
        <v>441</v>
      </c>
      <c r="M1644" s="125" t="e">
        <v>#N/A</v>
      </c>
      <c r="N1644" s="132" t="b">
        <v>0</v>
      </c>
      <c r="O1644" s="123"/>
    </row>
    <row r="1645" hidden="1" spans="2:15">
      <c r="B1645" s="89" t="s">
        <v>1990</v>
      </c>
      <c r="C1645" s="90"/>
      <c r="D1645" s="98"/>
      <c r="E1645" s="91" t="b">
        <v>0</v>
      </c>
      <c r="F1645" s="92" t="s">
        <v>443</v>
      </c>
      <c r="G1645" s="93" t="s">
        <v>443</v>
      </c>
      <c r="H1645" s="94" t="s">
        <v>443</v>
      </c>
      <c r="I1645" s="94" t="s">
        <v>443</v>
      </c>
      <c r="J1645" s="119" t="s">
        <v>443</v>
      </c>
      <c r="K1645" s="55"/>
      <c r="L1645" s="124" t="s">
        <v>441</v>
      </c>
      <c r="M1645" s="125" t="e">
        <v>#N/A</v>
      </c>
      <c r="N1645" s="132" t="b">
        <v>0</v>
      </c>
      <c r="O1645" s="123"/>
    </row>
    <row r="1646" hidden="1" spans="2:15">
      <c r="B1646" s="89" t="s">
        <v>1991</v>
      </c>
      <c r="C1646" s="90"/>
      <c r="D1646" s="98"/>
      <c r="E1646" s="91" t="b">
        <v>0</v>
      </c>
      <c r="F1646" s="92" t="s">
        <v>443</v>
      </c>
      <c r="G1646" s="93" t="s">
        <v>443</v>
      </c>
      <c r="H1646" s="94" t="s">
        <v>443</v>
      </c>
      <c r="I1646" s="94" t="s">
        <v>443</v>
      </c>
      <c r="J1646" s="119" t="s">
        <v>443</v>
      </c>
      <c r="K1646" s="55"/>
      <c r="L1646" s="124" t="s">
        <v>441</v>
      </c>
      <c r="M1646" s="125" t="e">
        <v>#N/A</v>
      </c>
      <c r="N1646" s="132" t="b">
        <v>0</v>
      </c>
      <c r="O1646" s="123"/>
    </row>
    <row r="1647" hidden="1" spans="2:15">
      <c r="B1647" s="89" t="s">
        <v>1992</v>
      </c>
      <c r="C1647" s="90"/>
      <c r="D1647" s="98"/>
      <c r="E1647" s="91" t="b">
        <v>0</v>
      </c>
      <c r="F1647" s="92" t="s">
        <v>443</v>
      </c>
      <c r="G1647" s="93" t="s">
        <v>443</v>
      </c>
      <c r="H1647" s="94" t="s">
        <v>443</v>
      </c>
      <c r="I1647" s="94" t="s">
        <v>443</v>
      </c>
      <c r="J1647" s="119" t="s">
        <v>443</v>
      </c>
      <c r="K1647" s="55"/>
      <c r="L1647" s="124" t="s">
        <v>441</v>
      </c>
      <c r="M1647" s="125" t="e">
        <v>#N/A</v>
      </c>
      <c r="N1647" s="132" t="b">
        <v>0</v>
      </c>
      <c r="O1647" s="123"/>
    </row>
    <row r="1648" hidden="1" spans="2:15">
      <c r="B1648" s="89" t="s">
        <v>1993</v>
      </c>
      <c r="C1648" s="90"/>
      <c r="D1648" s="98"/>
      <c r="E1648" s="91" t="b">
        <v>0</v>
      </c>
      <c r="F1648" s="92" t="s">
        <v>443</v>
      </c>
      <c r="G1648" s="93" t="s">
        <v>443</v>
      </c>
      <c r="H1648" s="94" t="s">
        <v>443</v>
      </c>
      <c r="I1648" s="94" t="s">
        <v>443</v>
      </c>
      <c r="J1648" s="119" t="s">
        <v>443</v>
      </c>
      <c r="K1648" s="55"/>
      <c r="L1648" s="124" t="s">
        <v>441</v>
      </c>
      <c r="M1648" s="125" t="e">
        <v>#N/A</v>
      </c>
      <c r="N1648" s="132" t="b">
        <v>0</v>
      </c>
      <c r="O1648" s="123"/>
    </row>
    <row r="1649" hidden="1" spans="2:15">
      <c r="B1649" s="89" t="s">
        <v>1994</v>
      </c>
      <c r="C1649" s="90"/>
      <c r="D1649" s="98"/>
      <c r="E1649" s="91" t="b">
        <v>0</v>
      </c>
      <c r="F1649" s="92" t="s">
        <v>443</v>
      </c>
      <c r="G1649" s="93" t="s">
        <v>443</v>
      </c>
      <c r="H1649" s="94" t="s">
        <v>443</v>
      </c>
      <c r="I1649" s="94" t="s">
        <v>443</v>
      </c>
      <c r="J1649" s="119" t="s">
        <v>443</v>
      </c>
      <c r="K1649" s="55"/>
      <c r="L1649" s="124" t="s">
        <v>441</v>
      </c>
      <c r="M1649" s="125" t="e">
        <v>#N/A</v>
      </c>
      <c r="N1649" s="132" t="b">
        <v>0</v>
      </c>
      <c r="O1649" s="123"/>
    </row>
    <row r="1650" hidden="1" spans="2:15">
      <c r="B1650" s="89" t="s">
        <v>1995</v>
      </c>
      <c r="C1650" s="90"/>
      <c r="D1650" s="98"/>
      <c r="E1650" s="91" t="b">
        <v>0</v>
      </c>
      <c r="F1650" s="92" t="s">
        <v>443</v>
      </c>
      <c r="G1650" s="93" t="s">
        <v>443</v>
      </c>
      <c r="H1650" s="94" t="s">
        <v>443</v>
      </c>
      <c r="I1650" s="94" t="s">
        <v>443</v>
      </c>
      <c r="J1650" s="119" t="s">
        <v>443</v>
      </c>
      <c r="K1650" s="55"/>
      <c r="L1650" s="124" t="s">
        <v>441</v>
      </c>
      <c r="M1650" s="125" t="e">
        <v>#N/A</v>
      </c>
      <c r="N1650" s="132" t="b">
        <v>0</v>
      </c>
      <c r="O1650" s="123"/>
    </row>
    <row r="1651" hidden="1" spans="2:15">
      <c r="B1651" s="89" t="s">
        <v>1996</v>
      </c>
      <c r="C1651" s="90"/>
      <c r="D1651" s="98"/>
      <c r="E1651" s="91" t="b">
        <v>0</v>
      </c>
      <c r="F1651" s="92" t="s">
        <v>443</v>
      </c>
      <c r="G1651" s="93" t="s">
        <v>443</v>
      </c>
      <c r="H1651" s="94" t="s">
        <v>443</v>
      </c>
      <c r="I1651" s="94" t="s">
        <v>443</v>
      </c>
      <c r="J1651" s="119" t="s">
        <v>443</v>
      </c>
      <c r="K1651" s="55"/>
      <c r="L1651" s="124" t="s">
        <v>441</v>
      </c>
      <c r="M1651" s="125" t="e">
        <v>#N/A</v>
      </c>
      <c r="N1651" s="132" t="b">
        <v>0</v>
      </c>
      <c r="O1651" s="123"/>
    </row>
    <row r="1652" hidden="1" spans="2:15">
      <c r="B1652" s="89" t="s">
        <v>1997</v>
      </c>
      <c r="C1652" s="90"/>
      <c r="D1652" s="98"/>
      <c r="E1652" s="91" t="b">
        <v>0</v>
      </c>
      <c r="F1652" s="92" t="s">
        <v>443</v>
      </c>
      <c r="G1652" s="93" t="s">
        <v>443</v>
      </c>
      <c r="H1652" s="94" t="s">
        <v>443</v>
      </c>
      <c r="I1652" s="94" t="s">
        <v>443</v>
      </c>
      <c r="J1652" s="119" t="s">
        <v>443</v>
      </c>
      <c r="K1652" s="55"/>
      <c r="L1652" s="124" t="s">
        <v>441</v>
      </c>
      <c r="M1652" s="125" t="e">
        <v>#N/A</v>
      </c>
      <c r="N1652" s="132" t="b">
        <v>0</v>
      </c>
      <c r="O1652" s="123"/>
    </row>
    <row r="1653" hidden="1" spans="2:15">
      <c r="B1653" s="89" t="s">
        <v>1998</v>
      </c>
      <c r="C1653" s="90"/>
      <c r="D1653" s="98"/>
      <c r="E1653" s="91" t="b">
        <v>0</v>
      </c>
      <c r="F1653" s="92" t="s">
        <v>443</v>
      </c>
      <c r="G1653" s="93" t="s">
        <v>443</v>
      </c>
      <c r="H1653" s="94" t="s">
        <v>443</v>
      </c>
      <c r="I1653" s="94" t="s">
        <v>443</v>
      </c>
      <c r="J1653" s="119" t="s">
        <v>443</v>
      </c>
      <c r="K1653" s="55"/>
      <c r="L1653" s="124" t="s">
        <v>441</v>
      </c>
      <c r="M1653" s="125" t="e">
        <v>#N/A</v>
      </c>
      <c r="N1653" s="132" t="b">
        <v>0</v>
      </c>
      <c r="O1653" s="123"/>
    </row>
    <row r="1654" hidden="1" spans="2:15">
      <c r="B1654" s="89" t="s">
        <v>1999</v>
      </c>
      <c r="C1654" s="90"/>
      <c r="D1654" s="98"/>
      <c r="E1654" s="91" t="b">
        <v>0</v>
      </c>
      <c r="F1654" s="92" t="s">
        <v>443</v>
      </c>
      <c r="G1654" s="93" t="s">
        <v>443</v>
      </c>
      <c r="H1654" s="94" t="s">
        <v>443</v>
      </c>
      <c r="I1654" s="94" t="s">
        <v>443</v>
      </c>
      <c r="J1654" s="119" t="s">
        <v>443</v>
      </c>
      <c r="K1654" s="55"/>
      <c r="L1654" s="124" t="s">
        <v>441</v>
      </c>
      <c r="M1654" s="125" t="e">
        <v>#N/A</v>
      </c>
      <c r="N1654" s="132" t="b">
        <v>0</v>
      </c>
      <c r="O1654" s="123"/>
    </row>
    <row r="1655" hidden="1" spans="2:15">
      <c r="B1655" s="89" t="s">
        <v>2000</v>
      </c>
      <c r="C1655" s="90"/>
      <c r="D1655" s="98"/>
      <c r="E1655" s="91" t="b">
        <v>0</v>
      </c>
      <c r="F1655" s="92" t="s">
        <v>443</v>
      </c>
      <c r="G1655" s="93" t="s">
        <v>443</v>
      </c>
      <c r="H1655" s="94" t="s">
        <v>443</v>
      </c>
      <c r="I1655" s="94" t="s">
        <v>443</v>
      </c>
      <c r="J1655" s="119" t="s">
        <v>443</v>
      </c>
      <c r="K1655" s="55"/>
      <c r="L1655" s="124" t="s">
        <v>441</v>
      </c>
      <c r="M1655" s="125" t="e">
        <v>#N/A</v>
      </c>
      <c r="N1655" s="132" t="b">
        <v>0</v>
      </c>
      <c r="O1655" s="123"/>
    </row>
    <row r="1656" hidden="1" spans="2:15">
      <c r="B1656" s="89" t="s">
        <v>2001</v>
      </c>
      <c r="C1656" s="90"/>
      <c r="D1656" s="98"/>
      <c r="E1656" s="91" t="b">
        <v>0</v>
      </c>
      <c r="F1656" s="92" t="s">
        <v>443</v>
      </c>
      <c r="G1656" s="93" t="s">
        <v>443</v>
      </c>
      <c r="H1656" s="94" t="s">
        <v>443</v>
      </c>
      <c r="I1656" s="94" t="s">
        <v>443</v>
      </c>
      <c r="J1656" s="119" t="s">
        <v>443</v>
      </c>
      <c r="K1656" s="55"/>
      <c r="L1656" s="124" t="s">
        <v>441</v>
      </c>
      <c r="M1656" s="125" t="e">
        <v>#N/A</v>
      </c>
      <c r="N1656" s="132" t="b">
        <v>0</v>
      </c>
      <c r="O1656" s="123"/>
    </row>
    <row r="1657" hidden="1" spans="2:15">
      <c r="B1657" s="89" t="s">
        <v>2002</v>
      </c>
      <c r="C1657" s="90"/>
      <c r="D1657" s="98"/>
      <c r="E1657" s="91" t="b">
        <v>0</v>
      </c>
      <c r="F1657" s="92" t="s">
        <v>443</v>
      </c>
      <c r="G1657" s="93" t="s">
        <v>443</v>
      </c>
      <c r="H1657" s="94" t="s">
        <v>443</v>
      </c>
      <c r="I1657" s="94" t="s">
        <v>443</v>
      </c>
      <c r="J1657" s="119" t="s">
        <v>443</v>
      </c>
      <c r="K1657" s="55"/>
      <c r="L1657" s="124" t="s">
        <v>441</v>
      </c>
      <c r="M1657" s="125" t="e">
        <v>#N/A</v>
      </c>
      <c r="N1657" s="132" t="b">
        <v>0</v>
      </c>
      <c r="O1657" s="123"/>
    </row>
    <row r="1658" hidden="1" spans="2:15">
      <c r="B1658" s="89" t="s">
        <v>2003</v>
      </c>
      <c r="C1658" s="90"/>
      <c r="D1658" s="98"/>
      <c r="E1658" s="91" t="b">
        <v>0</v>
      </c>
      <c r="F1658" s="92" t="s">
        <v>443</v>
      </c>
      <c r="G1658" s="93" t="s">
        <v>443</v>
      </c>
      <c r="H1658" s="94" t="s">
        <v>443</v>
      </c>
      <c r="I1658" s="94" t="s">
        <v>443</v>
      </c>
      <c r="J1658" s="119" t="s">
        <v>443</v>
      </c>
      <c r="K1658" s="55"/>
      <c r="L1658" s="124" t="s">
        <v>441</v>
      </c>
      <c r="M1658" s="125" t="e">
        <v>#N/A</v>
      </c>
      <c r="N1658" s="132" t="b">
        <v>0</v>
      </c>
      <c r="O1658" s="123"/>
    </row>
    <row r="1659" hidden="1" spans="2:15">
      <c r="B1659" s="89" t="s">
        <v>2004</v>
      </c>
      <c r="C1659" s="90"/>
      <c r="D1659" s="98"/>
      <c r="E1659" s="91" t="b">
        <v>0</v>
      </c>
      <c r="F1659" s="92" t="s">
        <v>443</v>
      </c>
      <c r="G1659" s="93" t="s">
        <v>443</v>
      </c>
      <c r="H1659" s="94" t="s">
        <v>443</v>
      </c>
      <c r="I1659" s="94" t="s">
        <v>443</v>
      </c>
      <c r="J1659" s="119" t="s">
        <v>443</v>
      </c>
      <c r="K1659" s="55"/>
      <c r="L1659" s="124" t="s">
        <v>441</v>
      </c>
      <c r="M1659" s="125" t="e">
        <v>#N/A</v>
      </c>
      <c r="N1659" s="132" t="b">
        <v>0</v>
      </c>
      <c r="O1659" s="123"/>
    </row>
    <row r="1660" hidden="1" spans="2:15">
      <c r="B1660" s="89" t="s">
        <v>2005</v>
      </c>
      <c r="C1660" s="90"/>
      <c r="D1660" s="98"/>
      <c r="E1660" s="91" t="b">
        <v>0</v>
      </c>
      <c r="F1660" s="92" t="s">
        <v>443</v>
      </c>
      <c r="G1660" s="93" t="s">
        <v>443</v>
      </c>
      <c r="H1660" s="94" t="s">
        <v>443</v>
      </c>
      <c r="I1660" s="94" t="s">
        <v>443</v>
      </c>
      <c r="J1660" s="119" t="s">
        <v>443</v>
      </c>
      <c r="K1660" s="55"/>
      <c r="L1660" s="124" t="s">
        <v>441</v>
      </c>
      <c r="M1660" s="125" t="e">
        <v>#N/A</v>
      </c>
      <c r="N1660" s="132" t="b">
        <v>0</v>
      </c>
      <c r="O1660" s="123"/>
    </row>
    <row r="1661" hidden="1" spans="2:15">
      <c r="B1661" s="89" t="s">
        <v>2006</v>
      </c>
      <c r="C1661" s="90"/>
      <c r="D1661" s="98"/>
      <c r="E1661" s="91" t="b">
        <v>0</v>
      </c>
      <c r="F1661" s="92" t="s">
        <v>443</v>
      </c>
      <c r="G1661" s="93" t="s">
        <v>443</v>
      </c>
      <c r="H1661" s="94" t="s">
        <v>443</v>
      </c>
      <c r="I1661" s="94" t="s">
        <v>443</v>
      </c>
      <c r="J1661" s="119" t="s">
        <v>443</v>
      </c>
      <c r="K1661" s="55"/>
      <c r="L1661" s="124" t="s">
        <v>441</v>
      </c>
      <c r="M1661" s="125" t="e">
        <v>#N/A</v>
      </c>
      <c r="N1661" s="132" t="b">
        <v>0</v>
      </c>
      <c r="O1661" s="123"/>
    </row>
    <row r="1662" hidden="1" spans="2:15">
      <c r="B1662" s="89" t="s">
        <v>2007</v>
      </c>
      <c r="C1662" s="90"/>
      <c r="D1662" s="98"/>
      <c r="E1662" s="91" t="b">
        <v>0</v>
      </c>
      <c r="F1662" s="92" t="s">
        <v>443</v>
      </c>
      <c r="G1662" s="93" t="s">
        <v>443</v>
      </c>
      <c r="H1662" s="94" t="s">
        <v>443</v>
      </c>
      <c r="I1662" s="94" t="s">
        <v>443</v>
      </c>
      <c r="J1662" s="119" t="s">
        <v>443</v>
      </c>
      <c r="K1662" s="55"/>
      <c r="L1662" s="124" t="s">
        <v>441</v>
      </c>
      <c r="M1662" s="125" t="e">
        <v>#N/A</v>
      </c>
      <c r="N1662" s="132" t="b">
        <v>0</v>
      </c>
      <c r="O1662" s="123"/>
    </row>
    <row r="1663" hidden="1" spans="2:15">
      <c r="B1663" s="89" t="s">
        <v>2008</v>
      </c>
      <c r="C1663" s="90"/>
      <c r="D1663" s="98"/>
      <c r="E1663" s="91" t="b">
        <v>0</v>
      </c>
      <c r="F1663" s="92" t="s">
        <v>443</v>
      </c>
      <c r="G1663" s="93" t="s">
        <v>443</v>
      </c>
      <c r="H1663" s="94" t="s">
        <v>443</v>
      </c>
      <c r="I1663" s="94" t="s">
        <v>443</v>
      </c>
      <c r="J1663" s="119" t="s">
        <v>443</v>
      </c>
      <c r="K1663" s="55"/>
      <c r="L1663" s="124" t="s">
        <v>441</v>
      </c>
      <c r="M1663" s="125" t="e">
        <v>#N/A</v>
      </c>
      <c r="N1663" s="132" t="b">
        <v>0</v>
      </c>
      <c r="O1663" s="123"/>
    </row>
    <row r="1664" hidden="1" spans="2:15">
      <c r="B1664" s="89" t="s">
        <v>2009</v>
      </c>
      <c r="C1664" s="90"/>
      <c r="D1664" s="98"/>
      <c r="E1664" s="91" t="b">
        <v>0</v>
      </c>
      <c r="F1664" s="92" t="s">
        <v>443</v>
      </c>
      <c r="G1664" s="93" t="s">
        <v>443</v>
      </c>
      <c r="H1664" s="94" t="s">
        <v>443</v>
      </c>
      <c r="I1664" s="94" t="s">
        <v>443</v>
      </c>
      <c r="J1664" s="119" t="s">
        <v>443</v>
      </c>
      <c r="K1664" s="55"/>
      <c r="L1664" s="124" t="s">
        <v>441</v>
      </c>
      <c r="M1664" s="125" t="e">
        <v>#N/A</v>
      </c>
      <c r="N1664" s="132" t="b">
        <v>0</v>
      </c>
      <c r="O1664" s="123"/>
    </row>
    <row r="1665" hidden="1" spans="2:15">
      <c r="B1665" s="89" t="s">
        <v>2010</v>
      </c>
      <c r="C1665" s="90"/>
      <c r="D1665" s="98"/>
      <c r="E1665" s="91" t="b">
        <v>0</v>
      </c>
      <c r="F1665" s="92" t="s">
        <v>443</v>
      </c>
      <c r="G1665" s="93" t="s">
        <v>443</v>
      </c>
      <c r="H1665" s="94" t="s">
        <v>443</v>
      </c>
      <c r="I1665" s="94" t="s">
        <v>443</v>
      </c>
      <c r="J1665" s="119" t="s">
        <v>443</v>
      </c>
      <c r="K1665" s="55"/>
      <c r="L1665" s="124" t="s">
        <v>441</v>
      </c>
      <c r="M1665" s="125" t="e">
        <v>#N/A</v>
      </c>
      <c r="N1665" s="132" t="b">
        <v>0</v>
      </c>
      <c r="O1665" s="123"/>
    </row>
    <row r="1666" hidden="1" spans="2:15">
      <c r="B1666" s="89" t="s">
        <v>2011</v>
      </c>
      <c r="C1666" s="90"/>
      <c r="D1666" s="98"/>
      <c r="E1666" s="91" t="b">
        <v>0</v>
      </c>
      <c r="F1666" s="92" t="s">
        <v>443</v>
      </c>
      <c r="G1666" s="93" t="s">
        <v>443</v>
      </c>
      <c r="H1666" s="94" t="s">
        <v>443</v>
      </c>
      <c r="I1666" s="94" t="s">
        <v>443</v>
      </c>
      <c r="J1666" s="119" t="s">
        <v>443</v>
      </c>
      <c r="K1666" s="55"/>
      <c r="L1666" s="124" t="s">
        <v>441</v>
      </c>
      <c r="M1666" s="125" t="e">
        <v>#N/A</v>
      </c>
      <c r="N1666" s="132" t="b">
        <v>0</v>
      </c>
      <c r="O1666" s="123"/>
    </row>
    <row r="1667" hidden="1" spans="2:15">
      <c r="B1667" s="89" t="s">
        <v>2012</v>
      </c>
      <c r="C1667" s="90"/>
      <c r="D1667" s="98"/>
      <c r="E1667" s="91" t="b">
        <v>0</v>
      </c>
      <c r="F1667" s="92" t="s">
        <v>443</v>
      </c>
      <c r="G1667" s="93" t="s">
        <v>443</v>
      </c>
      <c r="H1667" s="94" t="s">
        <v>443</v>
      </c>
      <c r="I1667" s="94" t="s">
        <v>443</v>
      </c>
      <c r="J1667" s="119" t="s">
        <v>443</v>
      </c>
      <c r="K1667" s="55"/>
      <c r="L1667" s="124" t="s">
        <v>441</v>
      </c>
      <c r="M1667" s="125" t="e">
        <v>#N/A</v>
      </c>
      <c r="N1667" s="132" t="b">
        <v>0</v>
      </c>
      <c r="O1667" s="123"/>
    </row>
    <row r="1668" hidden="1" spans="2:15">
      <c r="B1668" s="89" t="s">
        <v>2013</v>
      </c>
      <c r="C1668" s="90"/>
      <c r="D1668" s="98"/>
      <c r="E1668" s="91" t="b">
        <v>0</v>
      </c>
      <c r="F1668" s="92" t="s">
        <v>443</v>
      </c>
      <c r="G1668" s="93" t="s">
        <v>443</v>
      </c>
      <c r="H1668" s="94" t="s">
        <v>443</v>
      </c>
      <c r="I1668" s="94" t="s">
        <v>443</v>
      </c>
      <c r="J1668" s="119" t="s">
        <v>443</v>
      </c>
      <c r="K1668" s="55"/>
      <c r="L1668" s="124" t="s">
        <v>441</v>
      </c>
      <c r="M1668" s="125" t="e">
        <v>#N/A</v>
      </c>
      <c r="N1668" s="132" t="b">
        <v>0</v>
      </c>
      <c r="O1668" s="123"/>
    </row>
    <row r="1669" hidden="1" spans="2:15">
      <c r="B1669" s="89" t="s">
        <v>2014</v>
      </c>
      <c r="C1669" s="90"/>
      <c r="D1669" s="98"/>
      <c r="E1669" s="91" t="b">
        <v>0</v>
      </c>
      <c r="F1669" s="92" t="s">
        <v>443</v>
      </c>
      <c r="G1669" s="93" t="s">
        <v>443</v>
      </c>
      <c r="H1669" s="94" t="s">
        <v>443</v>
      </c>
      <c r="I1669" s="94" t="s">
        <v>443</v>
      </c>
      <c r="J1669" s="119" t="s">
        <v>443</v>
      </c>
      <c r="K1669" s="55"/>
      <c r="L1669" s="124" t="s">
        <v>441</v>
      </c>
      <c r="M1669" s="125" t="e">
        <v>#N/A</v>
      </c>
      <c r="N1669" s="132" t="b">
        <v>0</v>
      </c>
      <c r="O1669" s="123"/>
    </row>
    <row r="1670" hidden="1" spans="2:15">
      <c r="B1670" s="89" t="s">
        <v>2015</v>
      </c>
      <c r="C1670" s="90"/>
      <c r="D1670" s="98"/>
      <c r="E1670" s="91" t="b">
        <v>0</v>
      </c>
      <c r="F1670" s="92" t="s">
        <v>443</v>
      </c>
      <c r="G1670" s="93" t="s">
        <v>443</v>
      </c>
      <c r="H1670" s="94" t="s">
        <v>443</v>
      </c>
      <c r="I1670" s="94" t="s">
        <v>443</v>
      </c>
      <c r="J1670" s="119" t="s">
        <v>443</v>
      </c>
      <c r="K1670" s="55"/>
      <c r="L1670" s="124" t="s">
        <v>441</v>
      </c>
      <c r="M1670" s="125" t="e">
        <v>#N/A</v>
      </c>
      <c r="N1670" s="132" t="b">
        <v>0</v>
      </c>
      <c r="O1670" s="123"/>
    </row>
    <row r="1671" hidden="1" spans="2:15">
      <c r="B1671" s="89" t="s">
        <v>2016</v>
      </c>
      <c r="C1671" s="90"/>
      <c r="D1671" s="98"/>
      <c r="E1671" s="91" t="b">
        <v>0</v>
      </c>
      <c r="F1671" s="92" t="s">
        <v>443</v>
      </c>
      <c r="G1671" s="93" t="s">
        <v>443</v>
      </c>
      <c r="H1671" s="94" t="s">
        <v>443</v>
      </c>
      <c r="I1671" s="94" t="s">
        <v>443</v>
      </c>
      <c r="J1671" s="119" t="s">
        <v>443</v>
      </c>
      <c r="K1671" s="55"/>
      <c r="L1671" s="124" t="s">
        <v>441</v>
      </c>
      <c r="M1671" s="125" t="e">
        <v>#N/A</v>
      </c>
      <c r="N1671" s="132" t="b">
        <v>0</v>
      </c>
      <c r="O1671" s="123"/>
    </row>
    <row r="1672" hidden="1" spans="2:15">
      <c r="B1672" s="89" t="s">
        <v>2017</v>
      </c>
      <c r="C1672" s="90"/>
      <c r="D1672" s="98"/>
      <c r="E1672" s="91" t="b">
        <v>0</v>
      </c>
      <c r="F1672" s="92" t="s">
        <v>443</v>
      </c>
      <c r="G1672" s="93" t="s">
        <v>443</v>
      </c>
      <c r="H1672" s="94" t="s">
        <v>443</v>
      </c>
      <c r="I1672" s="94" t="s">
        <v>443</v>
      </c>
      <c r="J1672" s="119" t="s">
        <v>443</v>
      </c>
      <c r="K1672" s="55"/>
      <c r="L1672" s="124" t="s">
        <v>441</v>
      </c>
      <c r="M1672" s="125" t="e">
        <v>#N/A</v>
      </c>
      <c r="N1672" s="132" t="b">
        <v>0</v>
      </c>
      <c r="O1672" s="123"/>
    </row>
    <row r="1673" hidden="1" spans="2:15">
      <c r="B1673" s="89" t="s">
        <v>2018</v>
      </c>
      <c r="C1673" s="90"/>
      <c r="D1673" s="98"/>
      <c r="E1673" s="91" t="b">
        <v>0</v>
      </c>
      <c r="F1673" s="92" t="s">
        <v>443</v>
      </c>
      <c r="G1673" s="93" t="s">
        <v>443</v>
      </c>
      <c r="H1673" s="94" t="s">
        <v>443</v>
      </c>
      <c r="I1673" s="94" t="s">
        <v>443</v>
      </c>
      <c r="J1673" s="119" t="s">
        <v>443</v>
      </c>
      <c r="K1673" s="55"/>
      <c r="L1673" s="124" t="s">
        <v>441</v>
      </c>
      <c r="M1673" s="125" t="e">
        <v>#N/A</v>
      </c>
      <c r="N1673" s="132" t="b">
        <v>0</v>
      </c>
      <c r="O1673" s="123"/>
    </row>
    <row r="1674" hidden="1" spans="2:15">
      <c r="B1674" s="89" t="s">
        <v>2019</v>
      </c>
      <c r="C1674" s="90"/>
      <c r="D1674" s="98"/>
      <c r="E1674" s="91" t="b">
        <v>0</v>
      </c>
      <c r="F1674" s="92" t="s">
        <v>443</v>
      </c>
      <c r="G1674" s="93" t="s">
        <v>443</v>
      </c>
      <c r="H1674" s="94" t="s">
        <v>443</v>
      </c>
      <c r="I1674" s="94" t="s">
        <v>443</v>
      </c>
      <c r="J1674" s="119" t="s">
        <v>443</v>
      </c>
      <c r="K1674" s="55"/>
      <c r="L1674" s="124" t="s">
        <v>441</v>
      </c>
      <c r="M1674" s="125" t="e">
        <v>#N/A</v>
      </c>
      <c r="N1674" s="132" t="b">
        <v>0</v>
      </c>
      <c r="O1674" s="123"/>
    </row>
    <row r="1675" hidden="1" spans="2:15">
      <c r="B1675" s="89" t="s">
        <v>2020</v>
      </c>
      <c r="C1675" s="90"/>
      <c r="D1675" s="98"/>
      <c r="E1675" s="91" t="b">
        <v>0</v>
      </c>
      <c r="F1675" s="92" t="s">
        <v>443</v>
      </c>
      <c r="G1675" s="93" t="s">
        <v>443</v>
      </c>
      <c r="H1675" s="94" t="s">
        <v>443</v>
      </c>
      <c r="I1675" s="94" t="s">
        <v>443</v>
      </c>
      <c r="J1675" s="119" t="s">
        <v>443</v>
      </c>
      <c r="K1675" s="55"/>
      <c r="L1675" s="124" t="s">
        <v>441</v>
      </c>
      <c r="M1675" s="125" t="e">
        <v>#N/A</v>
      </c>
      <c r="N1675" s="132" t="b">
        <v>0</v>
      </c>
      <c r="O1675" s="123"/>
    </row>
    <row r="1676" hidden="1" spans="2:15">
      <c r="B1676" s="89" t="s">
        <v>2021</v>
      </c>
      <c r="C1676" s="90"/>
      <c r="D1676" s="98"/>
      <c r="E1676" s="91" t="b">
        <v>0</v>
      </c>
      <c r="F1676" s="92" t="s">
        <v>443</v>
      </c>
      <c r="G1676" s="93" t="s">
        <v>443</v>
      </c>
      <c r="H1676" s="94" t="s">
        <v>443</v>
      </c>
      <c r="I1676" s="94" t="s">
        <v>443</v>
      </c>
      <c r="J1676" s="119" t="s">
        <v>443</v>
      </c>
      <c r="K1676" s="55"/>
      <c r="L1676" s="124" t="s">
        <v>441</v>
      </c>
      <c r="M1676" s="125" t="e">
        <v>#N/A</v>
      </c>
      <c r="N1676" s="132" t="b">
        <v>0</v>
      </c>
      <c r="O1676" s="123"/>
    </row>
    <row r="1677" hidden="1" spans="2:15">
      <c r="B1677" s="89" t="s">
        <v>2022</v>
      </c>
      <c r="C1677" s="90"/>
      <c r="D1677" s="98"/>
      <c r="E1677" s="91" t="b">
        <v>0</v>
      </c>
      <c r="F1677" s="92" t="s">
        <v>443</v>
      </c>
      <c r="G1677" s="93" t="s">
        <v>443</v>
      </c>
      <c r="H1677" s="94" t="s">
        <v>443</v>
      </c>
      <c r="I1677" s="94" t="s">
        <v>443</v>
      </c>
      <c r="J1677" s="119" t="s">
        <v>443</v>
      </c>
      <c r="K1677" s="55"/>
      <c r="L1677" s="124" t="s">
        <v>441</v>
      </c>
      <c r="M1677" s="125" t="e">
        <v>#N/A</v>
      </c>
      <c r="N1677" s="132" t="b">
        <v>0</v>
      </c>
      <c r="O1677" s="123"/>
    </row>
    <row r="1678" hidden="1" spans="2:15">
      <c r="B1678" s="89" t="s">
        <v>2023</v>
      </c>
      <c r="C1678" s="90"/>
      <c r="D1678" s="98"/>
      <c r="E1678" s="91" t="b">
        <v>0</v>
      </c>
      <c r="F1678" s="92" t="s">
        <v>443</v>
      </c>
      <c r="G1678" s="93" t="s">
        <v>443</v>
      </c>
      <c r="H1678" s="94" t="s">
        <v>443</v>
      </c>
      <c r="I1678" s="94" t="s">
        <v>443</v>
      </c>
      <c r="J1678" s="119" t="s">
        <v>443</v>
      </c>
      <c r="K1678" s="55"/>
      <c r="L1678" s="124" t="s">
        <v>441</v>
      </c>
      <c r="M1678" s="125" t="e">
        <v>#N/A</v>
      </c>
      <c r="N1678" s="132" t="b">
        <v>0</v>
      </c>
      <c r="O1678" s="123"/>
    </row>
    <row r="1679" hidden="1" spans="2:15">
      <c r="B1679" s="89" t="s">
        <v>2024</v>
      </c>
      <c r="C1679" s="90"/>
      <c r="D1679" s="98"/>
      <c r="E1679" s="91" t="b">
        <v>0</v>
      </c>
      <c r="F1679" s="92" t="s">
        <v>443</v>
      </c>
      <c r="G1679" s="93" t="s">
        <v>443</v>
      </c>
      <c r="H1679" s="94" t="s">
        <v>443</v>
      </c>
      <c r="I1679" s="94" t="s">
        <v>443</v>
      </c>
      <c r="J1679" s="119" t="s">
        <v>443</v>
      </c>
      <c r="K1679" s="55"/>
      <c r="L1679" s="124" t="s">
        <v>441</v>
      </c>
      <c r="M1679" s="125" t="e">
        <v>#N/A</v>
      </c>
      <c r="N1679" s="132" t="b">
        <v>0</v>
      </c>
      <c r="O1679" s="123"/>
    </row>
    <row r="1680" hidden="1" spans="2:15">
      <c r="B1680" s="89" t="s">
        <v>2025</v>
      </c>
      <c r="C1680" s="90"/>
      <c r="D1680" s="98"/>
      <c r="E1680" s="91" t="b">
        <v>0</v>
      </c>
      <c r="F1680" s="92" t="s">
        <v>443</v>
      </c>
      <c r="G1680" s="93" t="s">
        <v>443</v>
      </c>
      <c r="H1680" s="94" t="s">
        <v>443</v>
      </c>
      <c r="I1680" s="94" t="s">
        <v>443</v>
      </c>
      <c r="J1680" s="119" t="s">
        <v>443</v>
      </c>
      <c r="K1680" s="55"/>
      <c r="L1680" s="124" t="s">
        <v>441</v>
      </c>
      <c r="M1680" s="125" t="e">
        <v>#N/A</v>
      </c>
      <c r="N1680" s="132" t="b">
        <v>0</v>
      </c>
      <c r="O1680" s="123"/>
    </row>
    <row r="1681" hidden="1" spans="2:15">
      <c r="B1681" s="89" t="s">
        <v>2026</v>
      </c>
      <c r="C1681" s="90"/>
      <c r="D1681" s="98"/>
      <c r="E1681" s="91" t="b">
        <v>0</v>
      </c>
      <c r="F1681" s="92" t="s">
        <v>443</v>
      </c>
      <c r="G1681" s="93" t="s">
        <v>443</v>
      </c>
      <c r="H1681" s="94" t="s">
        <v>443</v>
      </c>
      <c r="I1681" s="94" t="s">
        <v>443</v>
      </c>
      <c r="J1681" s="119" t="s">
        <v>443</v>
      </c>
      <c r="K1681" s="55"/>
      <c r="L1681" s="124" t="s">
        <v>441</v>
      </c>
      <c r="M1681" s="125" t="e">
        <v>#N/A</v>
      </c>
      <c r="N1681" s="132" t="b">
        <v>0</v>
      </c>
      <c r="O1681" s="123"/>
    </row>
    <row r="1682" hidden="1" spans="2:15">
      <c r="B1682" s="89" t="s">
        <v>2027</v>
      </c>
      <c r="C1682" s="90"/>
      <c r="D1682" s="98"/>
      <c r="E1682" s="91" t="b">
        <v>0</v>
      </c>
      <c r="F1682" s="92" t="s">
        <v>443</v>
      </c>
      <c r="G1682" s="93" t="s">
        <v>443</v>
      </c>
      <c r="H1682" s="94" t="s">
        <v>443</v>
      </c>
      <c r="I1682" s="94" t="s">
        <v>443</v>
      </c>
      <c r="J1682" s="119" t="s">
        <v>443</v>
      </c>
      <c r="K1682" s="55"/>
      <c r="L1682" s="124" t="s">
        <v>441</v>
      </c>
      <c r="M1682" s="125" t="e">
        <v>#N/A</v>
      </c>
      <c r="N1682" s="132" t="b">
        <v>0</v>
      </c>
      <c r="O1682" s="123"/>
    </row>
    <row r="1683" hidden="1" spans="2:15">
      <c r="B1683" s="89" t="s">
        <v>2028</v>
      </c>
      <c r="C1683" s="90"/>
      <c r="D1683" s="98"/>
      <c r="E1683" s="91" t="b">
        <v>0</v>
      </c>
      <c r="F1683" s="92" t="s">
        <v>443</v>
      </c>
      <c r="G1683" s="93" t="s">
        <v>443</v>
      </c>
      <c r="H1683" s="94" t="s">
        <v>443</v>
      </c>
      <c r="I1683" s="94" t="s">
        <v>443</v>
      </c>
      <c r="J1683" s="119" t="s">
        <v>443</v>
      </c>
      <c r="K1683" s="55"/>
      <c r="L1683" s="124" t="s">
        <v>441</v>
      </c>
      <c r="M1683" s="125" t="e">
        <v>#N/A</v>
      </c>
      <c r="N1683" s="132" t="b">
        <v>0</v>
      </c>
      <c r="O1683" s="123"/>
    </row>
    <row r="1684" hidden="1" spans="2:15">
      <c r="B1684" s="89" t="s">
        <v>2029</v>
      </c>
      <c r="C1684" s="90"/>
      <c r="D1684" s="98"/>
      <c r="E1684" s="91" t="b">
        <v>0</v>
      </c>
      <c r="F1684" s="92" t="s">
        <v>443</v>
      </c>
      <c r="G1684" s="93" t="s">
        <v>443</v>
      </c>
      <c r="H1684" s="94" t="s">
        <v>443</v>
      </c>
      <c r="I1684" s="94" t="s">
        <v>443</v>
      </c>
      <c r="J1684" s="119" t="s">
        <v>443</v>
      </c>
      <c r="K1684" s="55"/>
      <c r="L1684" s="124" t="s">
        <v>441</v>
      </c>
      <c r="M1684" s="125" t="e">
        <v>#N/A</v>
      </c>
      <c r="N1684" s="132" t="b">
        <v>0</v>
      </c>
      <c r="O1684" s="123"/>
    </row>
    <row r="1685" hidden="1" spans="2:15">
      <c r="B1685" s="89" t="s">
        <v>2030</v>
      </c>
      <c r="C1685" s="90"/>
      <c r="D1685" s="98"/>
      <c r="E1685" s="91" t="b">
        <v>0</v>
      </c>
      <c r="F1685" s="92" t="s">
        <v>443</v>
      </c>
      <c r="G1685" s="93" t="s">
        <v>443</v>
      </c>
      <c r="H1685" s="94" t="s">
        <v>443</v>
      </c>
      <c r="I1685" s="94" t="s">
        <v>443</v>
      </c>
      <c r="J1685" s="119" t="s">
        <v>443</v>
      </c>
      <c r="K1685" s="55"/>
      <c r="L1685" s="124" t="s">
        <v>441</v>
      </c>
      <c r="M1685" s="125" t="e">
        <v>#N/A</v>
      </c>
      <c r="N1685" s="132" t="b">
        <v>0</v>
      </c>
      <c r="O1685" s="123"/>
    </row>
    <row r="1686" hidden="1" spans="2:15">
      <c r="B1686" s="89" t="s">
        <v>2031</v>
      </c>
      <c r="C1686" s="90"/>
      <c r="D1686" s="98"/>
      <c r="E1686" s="91" t="b">
        <v>0</v>
      </c>
      <c r="F1686" s="92" t="s">
        <v>443</v>
      </c>
      <c r="G1686" s="93" t="s">
        <v>443</v>
      </c>
      <c r="H1686" s="94" t="s">
        <v>443</v>
      </c>
      <c r="I1686" s="94" t="s">
        <v>443</v>
      </c>
      <c r="J1686" s="119" t="s">
        <v>443</v>
      </c>
      <c r="K1686" s="55"/>
      <c r="L1686" s="124" t="s">
        <v>441</v>
      </c>
      <c r="M1686" s="125" t="e">
        <v>#N/A</v>
      </c>
      <c r="N1686" s="132" t="b">
        <v>0</v>
      </c>
      <c r="O1686" s="123"/>
    </row>
    <row r="1687" hidden="1" spans="2:15">
      <c r="B1687" s="89" t="s">
        <v>2032</v>
      </c>
      <c r="C1687" s="90"/>
      <c r="D1687" s="98"/>
      <c r="E1687" s="91" t="b">
        <v>0</v>
      </c>
      <c r="F1687" s="92" t="s">
        <v>443</v>
      </c>
      <c r="G1687" s="93" t="s">
        <v>443</v>
      </c>
      <c r="H1687" s="94" t="s">
        <v>443</v>
      </c>
      <c r="I1687" s="94" t="s">
        <v>443</v>
      </c>
      <c r="J1687" s="119" t="s">
        <v>443</v>
      </c>
      <c r="K1687" s="55"/>
      <c r="L1687" s="124" t="s">
        <v>441</v>
      </c>
      <c r="M1687" s="125" t="e">
        <v>#N/A</v>
      </c>
      <c r="N1687" s="132" t="b">
        <v>0</v>
      </c>
      <c r="O1687" s="123"/>
    </row>
    <row r="1688" hidden="1" spans="2:15">
      <c r="B1688" s="89" t="s">
        <v>2033</v>
      </c>
      <c r="C1688" s="90"/>
      <c r="D1688" s="98"/>
      <c r="E1688" s="91" t="b">
        <v>0</v>
      </c>
      <c r="F1688" s="92" t="s">
        <v>443</v>
      </c>
      <c r="G1688" s="93" t="s">
        <v>443</v>
      </c>
      <c r="H1688" s="94" t="s">
        <v>443</v>
      </c>
      <c r="I1688" s="94" t="s">
        <v>443</v>
      </c>
      <c r="J1688" s="119" t="s">
        <v>443</v>
      </c>
      <c r="K1688" s="55"/>
      <c r="L1688" s="124" t="s">
        <v>441</v>
      </c>
      <c r="M1688" s="125" t="e">
        <v>#N/A</v>
      </c>
      <c r="N1688" s="132" t="b">
        <v>0</v>
      </c>
      <c r="O1688" s="123"/>
    </row>
    <row r="1689" hidden="1" spans="2:15">
      <c r="B1689" s="89" t="s">
        <v>2034</v>
      </c>
      <c r="C1689" s="90"/>
      <c r="D1689" s="98"/>
      <c r="E1689" s="91" t="b">
        <v>0</v>
      </c>
      <c r="F1689" s="92" t="s">
        <v>443</v>
      </c>
      <c r="G1689" s="93" t="s">
        <v>443</v>
      </c>
      <c r="H1689" s="94" t="s">
        <v>443</v>
      </c>
      <c r="I1689" s="94" t="s">
        <v>443</v>
      </c>
      <c r="J1689" s="119" t="s">
        <v>443</v>
      </c>
      <c r="K1689" s="55"/>
      <c r="L1689" s="124" t="s">
        <v>441</v>
      </c>
      <c r="M1689" s="125" t="e">
        <v>#N/A</v>
      </c>
      <c r="N1689" s="132" t="b">
        <v>0</v>
      </c>
      <c r="O1689" s="123"/>
    </row>
    <row r="1690" hidden="1" spans="2:15">
      <c r="B1690" s="89" t="s">
        <v>2035</v>
      </c>
      <c r="C1690" s="90"/>
      <c r="D1690" s="98"/>
      <c r="E1690" s="91" t="b">
        <v>0</v>
      </c>
      <c r="F1690" s="92" t="s">
        <v>443</v>
      </c>
      <c r="G1690" s="93" t="s">
        <v>443</v>
      </c>
      <c r="H1690" s="94" t="s">
        <v>443</v>
      </c>
      <c r="I1690" s="94" t="s">
        <v>443</v>
      </c>
      <c r="J1690" s="119" t="s">
        <v>443</v>
      </c>
      <c r="K1690" s="55"/>
      <c r="L1690" s="124" t="s">
        <v>441</v>
      </c>
      <c r="M1690" s="125" t="e">
        <v>#N/A</v>
      </c>
      <c r="N1690" s="132" t="b">
        <v>0</v>
      </c>
      <c r="O1690" s="123"/>
    </row>
    <row r="1691" hidden="1" spans="2:15">
      <c r="B1691" s="89" t="s">
        <v>2036</v>
      </c>
      <c r="C1691" s="90"/>
      <c r="D1691" s="98"/>
      <c r="E1691" s="91" t="b">
        <v>0</v>
      </c>
      <c r="F1691" s="92" t="s">
        <v>443</v>
      </c>
      <c r="G1691" s="93" t="s">
        <v>443</v>
      </c>
      <c r="H1691" s="94" t="s">
        <v>443</v>
      </c>
      <c r="I1691" s="94" t="s">
        <v>443</v>
      </c>
      <c r="J1691" s="119" t="s">
        <v>443</v>
      </c>
      <c r="K1691" s="55"/>
      <c r="L1691" s="124" t="s">
        <v>441</v>
      </c>
      <c r="M1691" s="125" t="e">
        <v>#N/A</v>
      </c>
      <c r="N1691" s="132" t="b">
        <v>0</v>
      </c>
      <c r="O1691" s="123"/>
    </row>
    <row r="1692" hidden="1" spans="2:15">
      <c r="B1692" s="89" t="s">
        <v>2037</v>
      </c>
      <c r="C1692" s="90"/>
      <c r="D1692" s="98"/>
      <c r="E1692" s="91" t="b">
        <v>0</v>
      </c>
      <c r="F1692" s="92" t="s">
        <v>443</v>
      </c>
      <c r="G1692" s="93" t="s">
        <v>443</v>
      </c>
      <c r="H1692" s="94" t="s">
        <v>443</v>
      </c>
      <c r="I1692" s="94" t="s">
        <v>443</v>
      </c>
      <c r="J1692" s="119" t="s">
        <v>443</v>
      </c>
      <c r="K1692" s="55"/>
      <c r="L1692" s="124" t="s">
        <v>441</v>
      </c>
      <c r="M1692" s="125" t="e">
        <v>#N/A</v>
      </c>
      <c r="N1692" s="132" t="b">
        <v>0</v>
      </c>
      <c r="O1692" s="123"/>
    </row>
    <row r="1693" hidden="1" spans="2:15">
      <c r="B1693" s="89" t="s">
        <v>2038</v>
      </c>
      <c r="C1693" s="90"/>
      <c r="D1693" s="98"/>
      <c r="E1693" s="91" t="b">
        <v>0</v>
      </c>
      <c r="F1693" s="92" t="s">
        <v>443</v>
      </c>
      <c r="G1693" s="93" t="s">
        <v>443</v>
      </c>
      <c r="H1693" s="94" t="s">
        <v>443</v>
      </c>
      <c r="I1693" s="94" t="s">
        <v>443</v>
      </c>
      <c r="J1693" s="119" t="s">
        <v>443</v>
      </c>
      <c r="K1693" s="55"/>
      <c r="L1693" s="124" t="s">
        <v>441</v>
      </c>
      <c r="M1693" s="125" t="e">
        <v>#N/A</v>
      </c>
      <c r="N1693" s="132" t="b">
        <v>0</v>
      </c>
      <c r="O1693" s="123"/>
    </row>
    <row r="1694" hidden="1" spans="2:15">
      <c r="B1694" s="89" t="s">
        <v>2039</v>
      </c>
      <c r="C1694" s="90"/>
      <c r="D1694" s="98"/>
      <c r="E1694" s="91" t="b">
        <v>0</v>
      </c>
      <c r="F1694" s="92" t="s">
        <v>443</v>
      </c>
      <c r="G1694" s="93" t="s">
        <v>443</v>
      </c>
      <c r="H1694" s="94" t="s">
        <v>443</v>
      </c>
      <c r="I1694" s="94" t="s">
        <v>443</v>
      </c>
      <c r="J1694" s="119" t="s">
        <v>443</v>
      </c>
      <c r="K1694" s="55"/>
      <c r="L1694" s="124" t="s">
        <v>441</v>
      </c>
      <c r="M1694" s="125" t="e">
        <v>#N/A</v>
      </c>
      <c r="N1694" s="132" t="b">
        <v>0</v>
      </c>
      <c r="O1694" s="123"/>
    </row>
    <row r="1695" hidden="1" spans="2:15">
      <c r="B1695" s="89" t="s">
        <v>2040</v>
      </c>
      <c r="C1695" s="90"/>
      <c r="D1695" s="98"/>
      <c r="E1695" s="91" t="b">
        <v>0</v>
      </c>
      <c r="F1695" s="92" t="s">
        <v>443</v>
      </c>
      <c r="G1695" s="93" t="s">
        <v>443</v>
      </c>
      <c r="H1695" s="94" t="s">
        <v>443</v>
      </c>
      <c r="I1695" s="94" t="s">
        <v>443</v>
      </c>
      <c r="J1695" s="119" t="s">
        <v>443</v>
      </c>
      <c r="K1695" s="55"/>
      <c r="L1695" s="124" t="s">
        <v>441</v>
      </c>
      <c r="M1695" s="125" t="e">
        <v>#N/A</v>
      </c>
      <c r="N1695" s="132" t="b">
        <v>0</v>
      </c>
      <c r="O1695" s="123"/>
    </row>
    <row r="1696" hidden="1" spans="2:15">
      <c r="B1696" s="89" t="s">
        <v>2041</v>
      </c>
      <c r="C1696" s="90"/>
      <c r="D1696" s="98"/>
      <c r="E1696" s="91" t="b">
        <v>0</v>
      </c>
      <c r="F1696" s="92" t="s">
        <v>443</v>
      </c>
      <c r="G1696" s="93" t="s">
        <v>443</v>
      </c>
      <c r="H1696" s="94" t="s">
        <v>443</v>
      </c>
      <c r="I1696" s="94" t="s">
        <v>443</v>
      </c>
      <c r="J1696" s="119" t="s">
        <v>443</v>
      </c>
      <c r="K1696" s="55"/>
      <c r="L1696" s="124" t="s">
        <v>441</v>
      </c>
      <c r="M1696" s="125" t="e">
        <v>#N/A</v>
      </c>
      <c r="N1696" s="132" t="b">
        <v>0</v>
      </c>
      <c r="O1696" s="123"/>
    </row>
    <row r="1697" hidden="1" spans="2:15">
      <c r="B1697" s="89" t="s">
        <v>2042</v>
      </c>
      <c r="C1697" s="90"/>
      <c r="D1697" s="98"/>
      <c r="E1697" s="91" t="b">
        <v>0</v>
      </c>
      <c r="F1697" s="92" t="s">
        <v>443</v>
      </c>
      <c r="G1697" s="93" t="s">
        <v>443</v>
      </c>
      <c r="H1697" s="94" t="s">
        <v>443</v>
      </c>
      <c r="I1697" s="94" t="s">
        <v>443</v>
      </c>
      <c r="J1697" s="119" t="s">
        <v>443</v>
      </c>
      <c r="K1697" s="55"/>
      <c r="L1697" s="124" t="s">
        <v>441</v>
      </c>
      <c r="M1697" s="125" t="e">
        <v>#N/A</v>
      </c>
      <c r="N1697" s="132" t="b">
        <v>0</v>
      </c>
      <c r="O1697" s="123"/>
    </row>
    <row r="1698" hidden="1" spans="2:15">
      <c r="B1698" s="89" t="s">
        <v>2043</v>
      </c>
      <c r="C1698" s="90"/>
      <c r="D1698" s="98"/>
      <c r="E1698" s="91" t="b">
        <v>0</v>
      </c>
      <c r="F1698" s="92" t="s">
        <v>443</v>
      </c>
      <c r="G1698" s="93" t="s">
        <v>443</v>
      </c>
      <c r="H1698" s="94" t="s">
        <v>443</v>
      </c>
      <c r="I1698" s="94" t="s">
        <v>443</v>
      </c>
      <c r="J1698" s="119" t="s">
        <v>443</v>
      </c>
      <c r="K1698" s="55"/>
      <c r="L1698" s="124" t="s">
        <v>441</v>
      </c>
      <c r="M1698" s="125" t="e">
        <v>#N/A</v>
      </c>
      <c r="N1698" s="132" t="b">
        <v>0</v>
      </c>
      <c r="O1698" s="123"/>
    </row>
    <row r="1699" hidden="1" spans="2:15">
      <c r="B1699" s="89" t="s">
        <v>2044</v>
      </c>
      <c r="C1699" s="90"/>
      <c r="D1699" s="98"/>
      <c r="E1699" s="91" t="b">
        <v>0</v>
      </c>
      <c r="F1699" s="92" t="s">
        <v>443</v>
      </c>
      <c r="G1699" s="93" t="s">
        <v>443</v>
      </c>
      <c r="H1699" s="94" t="s">
        <v>443</v>
      </c>
      <c r="I1699" s="94" t="s">
        <v>443</v>
      </c>
      <c r="J1699" s="119" t="s">
        <v>443</v>
      </c>
      <c r="K1699" s="55"/>
      <c r="L1699" s="124" t="s">
        <v>441</v>
      </c>
      <c r="M1699" s="125" t="e">
        <v>#N/A</v>
      </c>
      <c r="N1699" s="132" t="b">
        <v>0</v>
      </c>
      <c r="O1699" s="123"/>
    </row>
    <row r="1700" hidden="1" spans="2:15">
      <c r="B1700" s="89" t="s">
        <v>2045</v>
      </c>
      <c r="C1700" s="90"/>
      <c r="D1700" s="98"/>
      <c r="E1700" s="91" t="b">
        <v>0</v>
      </c>
      <c r="F1700" s="92" t="s">
        <v>443</v>
      </c>
      <c r="G1700" s="93" t="s">
        <v>443</v>
      </c>
      <c r="H1700" s="94" t="s">
        <v>443</v>
      </c>
      <c r="I1700" s="94" t="s">
        <v>443</v>
      </c>
      <c r="J1700" s="119" t="s">
        <v>443</v>
      </c>
      <c r="K1700" s="55"/>
      <c r="L1700" s="124" t="s">
        <v>441</v>
      </c>
      <c r="M1700" s="125" t="e">
        <v>#N/A</v>
      </c>
      <c r="N1700" s="132" t="b">
        <v>0</v>
      </c>
      <c r="O1700" s="123"/>
    </row>
    <row r="1701" hidden="1" spans="2:15">
      <c r="B1701" s="89" t="s">
        <v>2046</v>
      </c>
      <c r="C1701" s="90"/>
      <c r="D1701" s="98"/>
      <c r="E1701" s="91" t="b">
        <v>0</v>
      </c>
      <c r="F1701" s="92" t="s">
        <v>443</v>
      </c>
      <c r="G1701" s="93" t="s">
        <v>443</v>
      </c>
      <c r="H1701" s="94" t="s">
        <v>443</v>
      </c>
      <c r="I1701" s="94" t="s">
        <v>443</v>
      </c>
      <c r="J1701" s="119" t="s">
        <v>443</v>
      </c>
      <c r="K1701" s="55"/>
      <c r="L1701" s="124" t="s">
        <v>441</v>
      </c>
      <c r="M1701" s="125" t="e">
        <v>#N/A</v>
      </c>
      <c r="N1701" s="132" t="b">
        <v>0</v>
      </c>
      <c r="O1701" s="123"/>
    </row>
    <row r="1702" hidden="1" spans="2:15">
      <c r="B1702" s="89" t="s">
        <v>2047</v>
      </c>
      <c r="C1702" s="90"/>
      <c r="D1702" s="98"/>
      <c r="E1702" s="91" t="b">
        <v>0</v>
      </c>
      <c r="F1702" s="92" t="s">
        <v>443</v>
      </c>
      <c r="G1702" s="93" t="s">
        <v>443</v>
      </c>
      <c r="H1702" s="94" t="s">
        <v>443</v>
      </c>
      <c r="I1702" s="94" t="s">
        <v>443</v>
      </c>
      <c r="J1702" s="119" t="s">
        <v>443</v>
      </c>
      <c r="K1702" s="55"/>
      <c r="L1702" s="124" t="s">
        <v>441</v>
      </c>
      <c r="M1702" s="125" t="e">
        <v>#N/A</v>
      </c>
      <c r="N1702" s="132" t="b">
        <v>0</v>
      </c>
      <c r="O1702" s="123"/>
    </row>
    <row r="1703" hidden="1" spans="2:15">
      <c r="B1703" s="89" t="s">
        <v>2048</v>
      </c>
      <c r="C1703" s="90"/>
      <c r="D1703" s="98"/>
      <c r="E1703" s="91" t="b">
        <v>0</v>
      </c>
      <c r="F1703" s="92" t="s">
        <v>443</v>
      </c>
      <c r="G1703" s="93" t="s">
        <v>443</v>
      </c>
      <c r="H1703" s="94" t="s">
        <v>443</v>
      </c>
      <c r="I1703" s="94" t="s">
        <v>443</v>
      </c>
      <c r="J1703" s="119" t="s">
        <v>443</v>
      </c>
      <c r="K1703" s="55"/>
      <c r="L1703" s="124" t="s">
        <v>441</v>
      </c>
      <c r="M1703" s="125" t="e">
        <v>#N/A</v>
      </c>
      <c r="N1703" s="132" t="b">
        <v>0</v>
      </c>
      <c r="O1703" s="123"/>
    </row>
    <row r="1704" hidden="1" spans="2:15">
      <c r="B1704" s="89" t="s">
        <v>2049</v>
      </c>
      <c r="C1704" s="90"/>
      <c r="D1704" s="98"/>
      <c r="E1704" s="91" t="b">
        <v>0</v>
      </c>
      <c r="F1704" s="92" t="s">
        <v>443</v>
      </c>
      <c r="G1704" s="93" t="s">
        <v>443</v>
      </c>
      <c r="H1704" s="94" t="s">
        <v>443</v>
      </c>
      <c r="I1704" s="94" t="s">
        <v>443</v>
      </c>
      <c r="J1704" s="119" t="s">
        <v>443</v>
      </c>
      <c r="K1704" s="55"/>
      <c r="L1704" s="124" t="s">
        <v>441</v>
      </c>
      <c r="M1704" s="125" t="e">
        <v>#N/A</v>
      </c>
      <c r="N1704" s="132" t="b">
        <v>0</v>
      </c>
      <c r="O1704" s="123"/>
    </row>
    <row r="1705" hidden="1" spans="2:15">
      <c r="B1705" s="89" t="s">
        <v>2050</v>
      </c>
      <c r="C1705" s="90"/>
      <c r="D1705" s="98"/>
      <c r="E1705" s="91" t="b">
        <v>0</v>
      </c>
      <c r="F1705" s="92" t="s">
        <v>443</v>
      </c>
      <c r="G1705" s="93" t="s">
        <v>443</v>
      </c>
      <c r="H1705" s="94" t="s">
        <v>443</v>
      </c>
      <c r="I1705" s="94" t="s">
        <v>443</v>
      </c>
      <c r="J1705" s="119" t="s">
        <v>443</v>
      </c>
      <c r="K1705" s="55"/>
      <c r="L1705" s="124" t="s">
        <v>441</v>
      </c>
      <c r="M1705" s="125" t="e">
        <v>#N/A</v>
      </c>
      <c r="N1705" s="132" t="b">
        <v>0</v>
      </c>
      <c r="O1705" s="123"/>
    </row>
    <row r="1706" hidden="1" spans="2:15">
      <c r="B1706" s="89" t="s">
        <v>2051</v>
      </c>
      <c r="C1706" s="90"/>
      <c r="D1706" s="98"/>
      <c r="E1706" s="91" t="b">
        <v>0</v>
      </c>
      <c r="F1706" s="92" t="s">
        <v>443</v>
      </c>
      <c r="G1706" s="93" t="s">
        <v>443</v>
      </c>
      <c r="H1706" s="94" t="s">
        <v>443</v>
      </c>
      <c r="I1706" s="94" t="s">
        <v>443</v>
      </c>
      <c r="J1706" s="119" t="s">
        <v>443</v>
      </c>
      <c r="K1706" s="55"/>
      <c r="L1706" s="124" t="s">
        <v>441</v>
      </c>
      <c r="M1706" s="125" t="e">
        <v>#N/A</v>
      </c>
      <c r="N1706" s="132" t="b">
        <v>0</v>
      </c>
      <c r="O1706" s="123"/>
    </row>
    <row r="1707" hidden="1" spans="2:15">
      <c r="B1707" s="89" t="s">
        <v>2052</v>
      </c>
      <c r="C1707" s="90"/>
      <c r="D1707" s="98"/>
      <c r="E1707" s="91" t="b">
        <v>0</v>
      </c>
      <c r="F1707" s="92" t="s">
        <v>443</v>
      </c>
      <c r="G1707" s="93" t="s">
        <v>443</v>
      </c>
      <c r="H1707" s="94" t="s">
        <v>443</v>
      </c>
      <c r="I1707" s="94" t="s">
        <v>443</v>
      </c>
      <c r="J1707" s="119" t="s">
        <v>443</v>
      </c>
      <c r="K1707" s="55"/>
      <c r="L1707" s="124" t="s">
        <v>441</v>
      </c>
      <c r="M1707" s="125" t="e">
        <v>#N/A</v>
      </c>
      <c r="N1707" s="132" t="b">
        <v>0</v>
      </c>
      <c r="O1707" s="123"/>
    </row>
    <row r="1708" hidden="1" spans="2:15">
      <c r="B1708" s="89" t="s">
        <v>2053</v>
      </c>
      <c r="C1708" s="90"/>
      <c r="D1708" s="98"/>
      <c r="E1708" s="91" t="b">
        <v>0</v>
      </c>
      <c r="F1708" s="92" t="s">
        <v>443</v>
      </c>
      <c r="G1708" s="93" t="s">
        <v>443</v>
      </c>
      <c r="H1708" s="94" t="s">
        <v>443</v>
      </c>
      <c r="I1708" s="94" t="s">
        <v>443</v>
      </c>
      <c r="J1708" s="119" t="s">
        <v>443</v>
      </c>
      <c r="K1708" s="55"/>
      <c r="L1708" s="124" t="s">
        <v>441</v>
      </c>
      <c r="M1708" s="125" t="e">
        <v>#N/A</v>
      </c>
      <c r="N1708" s="132" t="b">
        <v>0</v>
      </c>
      <c r="O1708" s="123"/>
    </row>
    <row r="1709" hidden="1" spans="2:15">
      <c r="B1709" s="89" t="s">
        <v>2054</v>
      </c>
      <c r="C1709" s="90"/>
      <c r="D1709" s="98"/>
      <c r="E1709" s="91" t="b">
        <v>0</v>
      </c>
      <c r="F1709" s="92" t="s">
        <v>443</v>
      </c>
      <c r="G1709" s="93" t="s">
        <v>443</v>
      </c>
      <c r="H1709" s="94" t="s">
        <v>443</v>
      </c>
      <c r="I1709" s="94" t="s">
        <v>443</v>
      </c>
      <c r="J1709" s="119" t="s">
        <v>443</v>
      </c>
      <c r="K1709" s="55"/>
      <c r="L1709" s="124" t="s">
        <v>441</v>
      </c>
      <c r="M1709" s="125" t="e">
        <v>#N/A</v>
      </c>
      <c r="N1709" s="132" t="b">
        <v>0</v>
      </c>
      <c r="O1709" s="123"/>
    </row>
    <row r="1710" hidden="1" spans="2:15">
      <c r="B1710" s="89" t="s">
        <v>2055</v>
      </c>
      <c r="C1710" s="90"/>
      <c r="D1710" s="98"/>
      <c r="E1710" s="91" t="b">
        <v>0</v>
      </c>
      <c r="F1710" s="92" t="s">
        <v>443</v>
      </c>
      <c r="G1710" s="93" t="s">
        <v>443</v>
      </c>
      <c r="H1710" s="94" t="s">
        <v>443</v>
      </c>
      <c r="I1710" s="94" t="s">
        <v>443</v>
      </c>
      <c r="J1710" s="119" t="s">
        <v>443</v>
      </c>
      <c r="K1710" s="55"/>
      <c r="L1710" s="124" t="s">
        <v>441</v>
      </c>
      <c r="M1710" s="125" t="e">
        <v>#N/A</v>
      </c>
      <c r="N1710" s="132" t="b">
        <v>0</v>
      </c>
      <c r="O1710" s="123"/>
    </row>
    <row r="1711" hidden="1" spans="2:15">
      <c r="B1711" s="89" t="s">
        <v>2056</v>
      </c>
      <c r="C1711" s="90"/>
      <c r="D1711" s="98"/>
      <c r="E1711" s="91" t="b">
        <v>0</v>
      </c>
      <c r="F1711" s="92" t="s">
        <v>443</v>
      </c>
      <c r="G1711" s="93" t="s">
        <v>443</v>
      </c>
      <c r="H1711" s="94" t="s">
        <v>443</v>
      </c>
      <c r="I1711" s="94" t="s">
        <v>443</v>
      </c>
      <c r="J1711" s="119" t="s">
        <v>443</v>
      </c>
      <c r="K1711" s="55"/>
      <c r="L1711" s="124" t="s">
        <v>441</v>
      </c>
      <c r="M1711" s="125" t="e">
        <v>#N/A</v>
      </c>
      <c r="N1711" s="132" t="b">
        <v>0</v>
      </c>
      <c r="O1711" s="123"/>
    </row>
    <row r="1712" hidden="1" spans="2:15">
      <c r="B1712" s="89" t="s">
        <v>2057</v>
      </c>
      <c r="C1712" s="90"/>
      <c r="D1712" s="98"/>
      <c r="E1712" s="91" t="b">
        <v>0</v>
      </c>
      <c r="F1712" s="92" t="s">
        <v>443</v>
      </c>
      <c r="G1712" s="93" t="s">
        <v>443</v>
      </c>
      <c r="H1712" s="94" t="s">
        <v>443</v>
      </c>
      <c r="I1712" s="94" t="s">
        <v>443</v>
      </c>
      <c r="J1712" s="119" t="s">
        <v>443</v>
      </c>
      <c r="K1712" s="55"/>
      <c r="L1712" s="124" t="s">
        <v>441</v>
      </c>
      <c r="M1712" s="125" t="e">
        <v>#N/A</v>
      </c>
      <c r="N1712" s="132" t="b">
        <v>0</v>
      </c>
      <c r="O1712" s="123"/>
    </row>
    <row r="1713" hidden="1" spans="2:15">
      <c r="B1713" s="89" t="s">
        <v>2058</v>
      </c>
      <c r="C1713" s="90"/>
      <c r="D1713" s="98"/>
      <c r="E1713" s="91" t="b">
        <v>0</v>
      </c>
      <c r="F1713" s="92" t="s">
        <v>443</v>
      </c>
      <c r="G1713" s="93" t="s">
        <v>443</v>
      </c>
      <c r="H1713" s="94" t="s">
        <v>443</v>
      </c>
      <c r="I1713" s="94" t="s">
        <v>443</v>
      </c>
      <c r="J1713" s="119" t="s">
        <v>443</v>
      </c>
      <c r="K1713" s="55"/>
      <c r="L1713" s="124" t="s">
        <v>441</v>
      </c>
      <c r="M1713" s="125" t="e">
        <v>#N/A</v>
      </c>
      <c r="N1713" s="132" t="b">
        <v>0</v>
      </c>
      <c r="O1713" s="123"/>
    </row>
    <row r="1714" hidden="1" spans="2:15">
      <c r="B1714" s="89" t="s">
        <v>2059</v>
      </c>
      <c r="C1714" s="90"/>
      <c r="D1714" s="98"/>
      <c r="E1714" s="91" t="b">
        <v>0</v>
      </c>
      <c r="F1714" s="92" t="s">
        <v>443</v>
      </c>
      <c r="G1714" s="93" t="s">
        <v>443</v>
      </c>
      <c r="H1714" s="94" t="s">
        <v>443</v>
      </c>
      <c r="I1714" s="94" t="s">
        <v>443</v>
      </c>
      <c r="J1714" s="119" t="s">
        <v>443</v>
      </c>
      <c r="K1714" s="55"/>
      <c r="L1714" s="124" t="s">
        <v>441</v>
      </c>
      <c r="M1714" s="125" t="e">
        <v>#N/A</v>
      </c>
      <c r="N1714" s="132" t="b">
        <v>0</v>
      </c>
      <c r="O1714" s="123"/>
    </row>
    <row r="1715" hidden="1" spans="2:15">
      <c r="B1715" s="89" t="s">
        <v>2060</v>
      </c>
      <c r="C1715" s="90"/>
      <c r="D1715" s="98"/>
      <c r="E1715" s="91" t="b">
        <v>0</v>
      </c>
      <c r="F1715" s="92" t="s">
        <v>443</v>
      </c>
      <c r="G1715" s="93" t="s">
        <v>443</v>
      </c>
      <c r="H1715" s="94" t="s">
        <v>443</v>
      </c>
      <c r="I1715" s="94" t="s">
        <v>443</v>
      </c>
      <c r="J1715" s="119" t="s">
        <v>443</v>
      </c>
      <c r="K1715" s="55"/>
      <c r="L1715" s="124" t="s">
        <v>441</v>
      </c>
      <c r="M1715" s="125" t="e">
        <v>#N/A</v>
      </c>
      <c r="N1715" s="132" t="b">
        <v>0</v>
      </c>
      <c r="O1715" s="123"/>
    </row>
    <row r="1716" hidden="1" spans="2:15">
      <c r="B1716" s="89" t="s">
        <v>2061</v>
      </c>
      <c r="C1716" s="90"/>
      <c r="D1716" s="98"/>
      <c r="E1716" s="91" t="b">
        <v>0</v>
      </c>
      <c r="F1716" s="92" t="s">
        <v>443</v>
      </c>
      <c r="G1716" s="93" t="s">
        <v>443</v>
      </c>
      <c r="H1716" s="94" t="s">
        <v>443</v>
      </c>
      <c r="I1716" s="94" t="s">
        <v>443</v>
      </c>
      <c r="J1716" s="119" t="s">
        <v>443</v>
      </c>
      <c r="K1716" s="55"/>
      <c r="L1716" s="124" t="s">
        <v>441</v>
      </c>
      <c r="M1716" s="125" t="e">
        <v>#N/A</v>
      </c>
      <c r="N1716" s="132" t="b">
        <v>0</v>
      </c>
      <c r="O1716" s="123"/>
    </row>
    <row r="1717" hidden="1" spans="2:15">
      <c r="B1717" s="89" t="s">
        <v>2062</v>
      </c>
      <c r="C1717" s="90"/>
      <c r="D1717" s="98"/>
      <c r="E1717" s="91" t="b">
        <v>0</v>
      </c>
      <c r="F1717" s="92" t="s">
        <v>443</v>
      </c>
      <c r="G1717" s="93" t="s">
        <v>443</v>
      </c>
      <c r="H1717" s="94" t="s">
        <v>443</v>
      </c>
      <c r="I1717" s="94" t="s">
        <v>443</v>
      </c>
      <c r="J1717" s="119" t="s">
        <v>443</v>
      </c>
      <c r="K1717" s="55"/>
      <c r="L1717" s="124" t="s">
        <v>441</v>
      </c>
      <c r="M1717" s="125" t="e">
        <v>#N/A</v>
      </c>
      <c r="N1717" s="132" t="b">
        <v>0</v>
      </c>
      <c r="O1717" s="123"/>
    </row>
    <row r="1718" hidden="1" spans="2:15">
      <c r="B1718" s="89" t="s">
        <v>2063</v>
      </c>
      <c r="C1718" s="90"/>
      <c r="D1718" s="98"/>
      <c r="E1718" s="91" t="b">
        <v>0</v>
      </c>
      <c r="F1718" s="92" t="s">
        <v>443</v>
      </c>
      <c r="G1718" s="93" t="s">
        <v>443</v>
      </c>
      <c r="H1718" s="94" t="s">
        <v>443</v>
      </c>
      <c r="I1718" s="94" t="s">
        <v>443</v>
      </c>
      <c r="J1718" s="119" t="s">
        <v>443</v>
      </c>
      <c r="K1718" s="55"/>
      <c r="L1718" s="124" t="s">
        <v>441</v>
      </c>
      <c r="M1718" s="125" t="e">
        <v>#N/A</v>
      </c>
      <c r="N1718" s="132" t="b">
        <v>0</v>
      </c>
      <c r="O1718" s="123"/>
    </row>
    <row r="1719" hidden="1" spans="2:15">
      <c r="B1719" s="89" t="s">
        <v>2064</v>
      </c>
      <c r="C1719" s="90"/>
      <c r="D1719" s="98"/>
      <c r="E1719" s="91" t="b">
        <v>0</v>
      </c>
      <c r="F1719" s="92" t="s">
        <v>443</v>
      </c>
      <c r="G1719" s="93" t="s">
        <v>443</v>
      </c>
      <c r="H1719" s="94" t="s">
        <v>443</v>
      </c>
      <c r="I1719" s="94" t="s">
        <v>443</v>
      </c>
      <c r="J1719" s="119" t="s">
        <v>443</v>
      </c>
      <c r="K1719" s="55"/>
      <c r="L1719" s="124" t="s">
        <v>441</v>
      </c>
      <c r="M1719" s="125" t="e">
        <v>#N/A</v>
      </c>
      <c r="N1719" s="132" t="b">
        <v>0</v>
      </c>
      <c r="O1719" s="123"/>
    </row>
    <row r="1720" hidden="1" spans="2:15">
      <c r="B1720" s="89" t="s">
        <v>2065</v>
      </c>
      <c r="C1720" s="90"/>
      <c r="D1720" s="98"/>
      <c r="E1720" s="91" t="b">
        <v>0</v>
      </c>
      <c r="F1720" s="92" t="s">
        <v>443</v>
      </c>
      <c r="G1720" s="93" t="s">
        <v>443</v>
      </c>
      <c r="H1720" s="94" t="s">
        <v>443</v>
      </c>
      <c r="I1720" s="94" t="s">
        <v>443</v>
      </c>
      <c r="J1720" s="119" t="s">
        <v>443</v>
      </c>
      <c r="K1720" s="55"/>
      <c r="L1720" s="124" t="s">
        <v>441</v>
      </c>
      <c r="M1720" s="125" t="e">
        <v>#N/A</v>
      </c>
      <c r="N1720" s="132" t="b">
        <v>0</v>
      </c>
      <c r="O1720" s="123"/>
    </row>
    <row r="1721" hidden="1" spans="2:15">
      <c r="B1721" s="89" t="s">
        <v>2066</v>
      </c>
      <c r="C1721" s="90"/>
      <c r="D1721" s="98"/>
      <c r="E1721" s="91" t="b">
        <v>0</v>
      </c>
      <c r="F1721" s="92" t="s">
        <v>443</v>
      </c>
      <c r="G1721" s="93" t="s">
        <v>443</v>
      </c>
      <c r="H1721" s="94" t="s">
        <v>443</v>
      </c>
      <c r="I1721" s="94" t="s">
        <v>443</v>
      </c>
      <c r="J1721" s="119" t="s">
        <v>443</v>
      </c>
      <c r="K1721" s="55"/>
      <c r="L1721" s="124" t="s">
        <v>441</v>
      </c>
      <c r="M1721" s="125" t="e">
        <v>#N/A</v>
      </c>
      <c r="N1721" s="132" t="b">
        <v>0</v>
      </c>
      <c r="O1721" s="123"/>
    </row>
    <row r="1722" hidden="1" spans="2:15">
      <c r="B1722" s="89" t="s">
        <v>2067</v>
      </c>
      <c r="C1722" s="90"/>
      <c r="D1722" s="98"/>
      <c r="E1722" s="91" t="b">
        <v>0</v>
      </c>
      <c r="F1722" s="92" t="s">
        <v>443</v>
      </c>
      <c r="G1722" s="93" t="s">
        <v>443</v>
      </c>
      <c r="H1722" s="94" t="s">
        <v>443</v>
      </c>
      <c r="I1722" s="94" t="s">
        <v>443</v>
      </c>
      <c r="J1722" s="119" t="s">
        <v>443</v>
      </c>
      <c r="K1722" s="55"/>
      <c r="L1722" s="124" t="s">
        <v>441</v>
      </c>
      <c r="M1722" s="125" t="e">
        <v>#N/A</v>
      </c>
      <c r="N1722" s="132" t="b">
        <v>0</v>
      </c>
      <c r="O1722" s="123"/>
    </row>
    <row r="1723" hidden="1" spans="2:15">
      <c r="B1723" s="89" t="s">
        <v>2068</v>
      </c>
      <c r="C1723" s="90"/>
      <c r="D1723" s="98"/>
      <c r="E1723" s="91" t="b">
        <v>0</v>
      </c>
      <c r="F1723" s="92" t="s">
        <v>443</v>
      </c>
      <c r="G1723" s="93" t="s">
        <v>443</v>
      </c>
      <c r="H1723" s="94" t="s">
        <v>443</v>
      </c>
      <c r="I1723" s="94" t="s">
        <v>443</v>
      </c>
      <c r="J1723" s="119" t="s">
        <v>443</v>
      </c>
      <c r="K1723" s="55"/>
      <c r="L1723" s="124" t="s">
        <v>441</v>
      </c>
      <c r="M1723" s="125" t="e">
        <v>#N/A</v>
      </c>
      <c r="N1723" s="132" t="b">
        <v>0</v>
      </c>
      <c r="O1723" s="123"/>
    </row>
    <row r="1724" hidden="1" spans="2:15">
      <c r="B1724" s="89" t="s">
        <v>2069</v>
      </c>
      <c r="C1724" s="90"/>
      <c r="D1724" s="98"/>
      <c r="E1724" s="91" t="b">
        <v>0</v>
      </c>
      <c r="F1724" s="92" t="s">
        <v>443</v>
      </c>
      <c r="G1724" s="93" t="s">
        <v>443</v>
      </c>
      <c r="H1724" s="94" t="s">
        <v>443</v>
      </c>
      <c r="I1724" s="94" t="s">
        <v>443</v>
      </c>
      <c r="J1724" s="119" t="s">
        <v>443</v>
      </c>
      <c r="K1724" s="55"/>
      <c r="L1724" s="124" t="s">
        <v>441</v>
      </c>
      <c r="M1724" s="125" t="e">
        <v>#N/A</v>
      </c>
      <c r="N1724" s="132" t="b">
        <v>0</v>
      </c>
      <c r="O1724" s="123"/>
    </row>
    <row r="1725" hidden="1" spans="2:15">
      <c r="B1725" s="89" t="s">
        <v>2070</v>
      </c>
      <c r="C1725" s="90"/>
      <c r="D1725" s="98"/>
      <c r="E1725" s="91" t="b">
        <v>0</v>
      </c>
      <c r="F1725" s="92" t="s">
        <v>443</v>
      </c>
      <c r="G1725" s="93" t="s">
        <v>443</v>
      </c>
      <c r="H1725" s="94" t="s">
        <v>443</v>
      </c>
      <c r="I1725" s="94" t="s">
        <v>443</v>
      </c>
      <c r="J1725" s="119" t="s">
        <v>443</v>
      </c>
      <c r="K1725" s="55"/>
      <c r="L1725" s="124" t="s">
        <v>441</v>
      </c>
      <c r="M1725" s="125" t="e">
        <v>#N/A</v>
      </c>
      <c r="N1725" s="132" t="b">
        <v>0</v>
      </c>
      <c r="O1725" s="123"/>
    </row>
    <row r="1726" hidden="1" spans="2:15">
      <c r="B1726" s="126"/>
      <c r="C1726" s="127"/>
      <c r="D1726" s="128"/>
      <c r="E1726" s="127"/>
      <c r="F1726" s="127"/>
      <c r="G1726" s="127"/>
      <c r="H1726" s="127"/>
      <c r="I1726" s="127"/>
      <c r="J1726" s="129"/>
      <c r="K1726" s="55"/>
      <c r="L1726" s="130"/>
      <c r="M1726" s="131"/>
      <c r="N1726" s="132"/>
      <c r="O1726" s="133"/>
    </row>
    <row r="1727" hidden="1" spans="2:15">
      <c r="B1727" s="86">
        <v>18</v>
      </c>
      <c r="C1727" s="87"/>
      <c r="D1727" s="88"/>
      <c r="E1727" s="88"/>
      <c r="F1727" s="88"/>
      <c r="G1727" s="88"/>
      <c r="H1727" s="88"/>
      <c r="I1727" s="88"/>
      <c r="J1727" s="118">
        <v>0</v>
      </c>
      <c r="K1727" s="55"/>
      <c r="L1727" s="130"/>
      <c r="M1727" s="131"/>
      <c r="N1727" s="132"/>
      <c r="O1727" s="133"/>
    </row>
    <row r="1728" hidden="1" spans="2:15">
      <c r="B1728" s="89" t="s">
        <v>2071</v>
      </c>
      <c r="C1728" s="90"/>
      <c r="D1728" s="98"/>
      <c r="E1728" s="91" t="b">
        <v>0</v>
      </c>
      <c r="F1728" s="92" t="s">
        <v>443</v>
      </c>
      <c r="G1728" s="93" t="s">
        <v>443</v>
      </c>
      <c r="H1728" s="94" t="s">
        <v>443</v>
      </c>
      <c r="I1728" s="94" t="s">
        <v>443</v>
      </c>
      <c r="J1728" s="119" t="s">
        <v>443</v>
      </c>
      <c r="K1728" s="55"/>
      <c r="L1728" s="124" t="s">
        <v>441</v>
      </c>
      <c r="M1728" s="125" t="e">
        <v>#N/A</v>
      </c>
      <c r="N1728" s="132" t="b">
        <v>0</v>
      </c>
      <c r="O1728" s="123"/>
    </row>
    <row r="1729" hidden="1" spans="2:15">
      <c r="B1729" s="89" t="s">
        <v>2072</v>
      </c>
      <c r="C1729" s="90"/>
      <c r="D1729" s="98"/>
      <c r="E1729" s="91" t="b">
        <v>0</v>
      </c>
      <c r="F1729" s="92" t="s">
        <v>443</v>
      </c>
      <c r="G1729" s="93" t="s">
        <v>443</v>
      </c>
      <c r="H1729" s="94" t="s">
        <v>443</v>
      </c>
      <c r="I1729" s="94" t="s">
        <v>443</v>
      </c>
      <c r="J1729" s="119" t="s">
        <v>443</v>
      </c>
      <c r="K1729" s="55"/>
      <c r="L1729" s="124" t="s">
        <v>441</v>
      </c>
      <c r="M1729" s="125" t="e">
        <v>#N/A</v>
      </c>
      <c r="N1729" s="132" t="b">
        <v>0</v>
      </c>
      <c r="O1729" s="123"/>
    </row>
    <row r="1730" hidden="1" spans="2:15">
      <c r="B1730" s="89" t="s">
        <v>2073</v>
      </c>
      <c r="C1730" s="90"/>
      <c r="D1730" s="98"/>
      <c r="E1730" s="91" t="b">
        <v>0</v>
      </c>
      <c r="F1730" s="92" t="s">
        <v>443</v>
      </c>
      <c r="G1730" s="93" t="s">
        <v>443</v>
      </c>
      <c r="H1730" s="94" t="s">
        <v>443</v>
      </c>
      <c r="I1730" s="94" t="s">
        <v>443</v>
      </c>
      <c r="J1730" s="119" t="s">
        <v>443</v>
      </c>
      <c r="K1730" s="55"/>
      <c r="L1730" s="124" t="s">
        <v>441</v>
      </c>
      <c r="M1730" s="125" t="e">
        <v>#N/A</v>
      </c>
      <c r="N1730" s="132" t="b">
        <v>0</v>
      </c>
      <c r="O1730" s="123"/>
    </row>
    <row r="1731" hidden="1" spans="2:15">
      <c r="B1731" s="89" t="s">
        <v>2074</v>
      </c>
      <c r="C1731" s="90"/>
      <c r="D1731" s="98"/>
      <c r="E1731" s="91" t="b">
        <v>0</v>
      </c>
      <c r="F1731" s="92" t="s">
        <v>443</v>
      </c>
      <c r="G1731" s="93" t="s">
        <v>443</v>
      </c>
      <c r="H1731" s="94" t="s">
        <v>443</v>
      </c>
      <c r="I1731" s="94" t="s">
        <v>443</v>
      </c>
      <c r="J1731" s="119" t="s">
        <v>443</v>
      </c>
      <c r="K1731" s="55"/>
      <c r="L1731" s="124" t="s">
        <v>441</v>
      </c>
      <c r="M1731" s="125" t="e">
        <v>#N/A</v>
      </c>
      <c r="N1731" s="132" t="b">
        <v>0</v>
      </c>
      <c r="O1731" s="123"/>
    </row>
    <row r="1732" hidden="1" spans="2:15">
      <c r="B1732" s="89" t="s">
        <v>2075</v>
      </c>
      <c r="C1732" s="90"/>
      <c r="D1732" s="98"/>
      <c r="E1732" s="91" t="b">
        <v>0</v>
      </c>
      <c r="F1732" s="92" t="s">
        <v>443</v>
      </c>
      <c r="G1732" s="93" t="s">
        <v>443</v>
      </c>
      <c r="H1732" s="94" t="s">
        <v>443</v>
      </c>
      <c r="I1732" s="94" t="s">
        <v>443</v>
      </c>
      <c r="J1732" s="119" t="s">
        <v>443</v>
      </c>
      <c r="K1732" s="55"/>
      <c r="L1732" s="124" t="s">
        <v>441</v>
      </c>
      <c r="M1732" s="125" t="e">
        <v>#N/A</v>
      </c>
      <c r="N1732" s="132" t="b">
        <v>0</v>
      </c>
      <c r="O1732" s="123"/>
    </row>
    <row r="1733" hidden="1" spans="2:15">
      <c r="B1733" s="89" t="s">
        <v>2076</v>
      </c>
      <c r="C1733" s="90"/>
      <c r="D1733" s="98"/>
      <c r="E1733" s="91" t="b">
        <v>0</v>
      </c>
      <c r="F1733" s="92" t="s">
        <v>443</v>
      </c>
      <c r="G1733" s="93" t="s">
        <v>443</v>
      </c>
      <c r="H1733" s="94" t="s">
        <v>443</v>
      </c>
      <c r="I1733" s="94" t="s">
        <v>443</v>
      </c>
      <c r="J1733" s="119" t="s">
        <v>443</v>
      </c>
      <c r="K1733" s="55"/>
      <c r="L1733" s="124" t="s">
        <v>441</v>
      </c>
      <c r="M1733" s="125" t="e">
        <v>#N/A</v>
      </c>
      <c r="N1733" s="132" t="b">
        <v>0</v>
      </c>
      <c r="O1733" s="123"/>
    </row>
    <row r="1734" hidden="1" spans="2:15">
      <c r="B1734" s="89" t="s">
        <v>2077</v>
      </c>
      <c r="C1734" s="90"/>
      <c r="D1734" s="98"/>
      <c r="E1734" s="91" t="b">
        <v>0</v>
      </c>
      <c r="F1734" s="92" t="s">
        <v>443</v>
      </c>
      <c r="G1734" s="93" t="s">
        <v>443</v>
      </c>
      <c r="H1734" s="94" t="s">
        <v>443</v>
      </c>
      <c r="I1734" s="94" t="s">
        <v>443</v>
      </c>
      <c r="J1734" s="119" t="s">
        <v>443</v>
      </c>
      <c r="K1734" s="55"/>
      <c r="L1734" s="124" t="s">
        <v>441</v>
      </c>
      <c r="M1734" s="125" t="e">
        <v>#N/A</v>
      </c>
      <c r="N1734" s="132" t="b">
        <v>0</v>
      </c>
      <c r="O1734" s="123"/>
    </row>
    <row r="1735" hidden="1" spans="2:15">
      <c r="B1735" s="89" t="s">
        <v>2078</v>
      </c>
      <c r="C1735" s="90"/>
      <c r="D1735" s="98"/>
      <c r="E1735" s="91" t="b">
        <v>0</v>
      </c>
      <c r="F1735" s="92" t="s">
        <v>443</v>
      </c>
      <c r="G1735" s="93" t="s">
        <v>443</v>
      </c>
      <c r="H1735" s="94" t="s">
        <v>443</v>
      </c>
      <c r="I1735" s="94" t="s">
        <v>443</v>
      </c>
      <c r="J1735" s="119" t="s">
        <v>443</v>
      </c>
      <c r="K1735" s="55"/>
      <c r="L1735" s="124" t="s">
        <v>441</v>
      </c>
      <c r="M1735" s="125" t="e">
        <v>#N/A</v>
      </c>
      <c r="N1735" s="132" t="b">
        <v>0</v>
      </c>
      <c r="O1735" s="123"/>
    </row>
    <row r="1736" hidden="1" spans="2:15">
      <c r="B1736" s="89" t="s">
        <v>2079</v>
      </c>
      <c r="C1736" s="90"/>
      <c r="D1736" s="98"/>
      <c r="E1736" s="91" t="b">
        <v>0</v>
      </c>
      <c r="F1736" s="92" t="s">
        <v>443</v>
      </c>
      <c r="G1736" s="93" t="s">
        <v>443</v>
      </c>
      <c r="H1736" s="94" t="s">
        <v>443</v>
      </c>
      <c r="I1736" s="94" t="s">
        <v>443</v>
      </c>
      <c r="J1736" s="119" t="s">
        <v>443</v>
      </c>
      <c r="K1736" s="55"/>
      <c r="L1736" s="124" t="s">
        <v>441</v>
      </c>
      <c r="M1736" s="125" t="e">
        <v>#N/A</v>
      </c>
      <c r="N1736" s="132" t="b">
        <v>0</v>
      </c>
      <c r="O1736" s="123"/>
    </row>
    <row r="1737" hidden="1" spans="2:15">
      <c r="B1737" s="89" t="s">
        <v>2080</v>
      </c>
      <c r="C1737" s="90"/>
      <c r="D1737" s="98"/>
      <c r="E1737" s="91" t="b">
        <v>0</v>
      </c>
      <c r="F1737" s="92" t="s">
        <v>443</v>
      </c>
      <c r="G1737" s="93" t="s">
        <v>443</v>
      </c>
      <c r="H1737" s="94" t="s">
        <v>443</v>
      </c>
      <c r="I1737" s="94" t="s">
        <v>443</v>
      </c>
      <c r="J1737" s="119" t="s">
        <v>443</v>
      </c>
      <c r="K1737" s="55"/>
      <c r="L1737" s="124" t="s">
        <v>441</v>
      </c>
      <c r="M1737" s="125" t="e">
        <v>#N/A</v>
      </c>
      <c r="N1737" s="132" t="b">
        <v>0</v>
      </c>
      <c r="O1737" s="123"/>
    </row>
    <row r="1738" hidden="1" spans="2:15">
      <c r="B1738" s="89" t="s">
        <v>2081</v>
      </c>
      <c r="C1738" s="90"/>
      <c r="D1738" s="98"/>
      <c r="E1738" s="91" t="b">
        <v>0</v>
      </c>
      <c r="F1738" s="92" t="s">
        <v>443</v>
      </c>
      <c r="G1738" s="93" t="s">
        <v>443</v>
      </c>
      <c r="H1738" s="94" t="s">
        <v>443</v>
      </c>
      <c r="I1738" s="94" t="s">
        <v>443</v>
      </c>
      <c r="J1738" s="119" t="s">
        <v>443</v>
      </c>
      <c r="K1738" s="55"/>
      <c r="L1738" s="124" t="s">
        <v>441</v>
      </c>
      <c r="M1738" s="125" t="e">
        <v>#N/A</v>
      </c>
      <c r="N1738" s="132" t="b">
        <v>0</v>
      </c>
      <c r="O1738" s="123"/>
    </row>
    <row r="1739" hidden="1" spans="2:15">
      <c r="B1739" s="89" t="s">
        <v>2082</v>
      </c>
      <c r="C1739" s="90"/>
      <c r="D1739" s="98"/>
      <c r="E1739" s="91" t="b">
        <v>0</v>
      </c>
      <c r="F1739" s="92" t="s">
        <v>443</v>
      </c>
      <c r="G1739" s="93" t="s">
        <v>443</v>
      </c>
      <c r="H1739" s="94" t="s">
        <v>443</v>
      </c>
      <c r="I1739" s="94" t="s">
        <v>443</v>
      </c>
      <c r="J1739" s="119" t="s">
        <v>443</v>
      </c>
      <c r="K1739" s="55"/>
      <c r="L1739" s="124" t="s">
        <v>441</v>
      </c>
      <c r="M1739" s="125" t="e">
        <v>#N/A</v>
      </c>
      <c r="N1739" s="132" t="b">
        <v>0</v>
      </c>
      <c r="O1739" s="123"/>
    </row>
    <row r="1740" hidden="1" spans="2:15">
      <c r="B1740" s="89" t="s">
        <v>2083</v>
      </c>
      <c r="C1740" s="90"/>
      <c r="D1740" s="98"/>
      <c r="E1740" s="91" t="b">
        <v>0</v>
      </c>
      <c r="F1740" s="92" t="s">
        <v>443</v>
      </c>
      <c r="G1740" s="93" t="s">
        <v>443</v>
      </c>
      <c r="H1740" s="94" t="s">
        <v>443</v>
      </c>
      <c r="I1740" s="94" t="s">
        <v>443</v>
      </c>
      <c r="J1740" s="119" t="s">
        <v>443</v>
      </c>
      <c r="K1740" s="55"/>
      <c r="L1740" s="124" t="s">
        <v>441</v>
      </c>
      <c r="M1740" s="125" t="e">
        <v>#N/A</v>
      </c>
      <c r="N1740" s="132" t="b">
        <v>0</v>
      </c>
      <c r="O1740" s="123"/>
    </row>
    <row r="1741" hidden="1" spans="2:15">
      <c r="B1741" s="89" t="s">
        <v>2084</v>
      </c>
      <c r="C1741" s="90"/>
      <c r="D1741" s="98"/>
      <c r="E1741" s="91" t="b">
        <v>0</v>
      </c>
      <c r="F1741" s="92" t="s">
        <v>443</v>
      </c>
      <c r="G1741" s="93" t="s">
        <v>443</v>
      </c>
      <c r="H1741" s="94" t="s">
        <v>443</v>
      </c>
      <c r="I1741" s="94" t="s">
        <v>443</v>
      </c>
      <c r="J1741" s="119" t="s">
        <v>443</v>
      </c>
      <c r="K1741" s="55"/>
      <c r="L1741" s="124" t="s">
        <v>441</v>
      </c>
      <c r="M1741" s="125" t="e">
        <v>#N/A</v>
      </c>
      <c r="N1741" s="132" t="b">
        <v>0</v>
      </c>
      <c r="O1741" s="123"/>
    </row>
    <row r="1742" hidden="1" spans="2:15">
      <c r="B1742" s="89" t="s">
        <v>2085</v>
      </c>
      <c r="C1742" s="90"/>
      <c r="D1742" s="98"/>
      <c r="E1742" s="91" t="b">
        <v>0</v>
      </c>
      <c r="F1742" s="92" t="s">
        <v>443</v>
      </c>
      <c r="G1742" s="93" t="s">
        <v>443</v>
      </c>
      <c r="H1742" s="94" t="s">
        <v>443</v>
      </c>
      <c r="I1742" s="94" t="s">
        <v>443</v>
      </c>
      <c r="J1742" s="119" t="s">
        <v>443</v>
      </c>
      <c r="K1742" s="55"/>
      <c r="L1742" s="124" t="s">
        <v>441</v>
      </c>
      <c r="M1742" s="125" t="e">
        <v>#N/A</v>
      </c>
      <c r="N1742" s="132" t="b">
        <v>0</v>
      </c>
      <c r="O1742" s="123"/>
    </row>
    <row r="1743" hidden="1" spans="2:15">
      <c r="B1743" s="89" t="s">
        <v>2086</v>
      </c>
      <c r="C1743" s="90"/>
      <c r="D1743" s="98"/>
      <c r="E1743" s="91" t="b">
        <v>0</v>
      </c>
      <c r="F1743" s="92" t="s">
        <v>443</v>
      </c>
      <c r="G1743" s="93" t="s">
        <v>443</v>
      </c>
      <c r="H1743" s="94" t="s">
        <v>443</v>
      </c>
      <c r="I1743" s="94" t="s">
        <v>443</v>
      </c>
      <c r="J1743" s="119" t="s">
        <v>443</v>
      </c>
      <c r="K1743" s="55"/>
      <c r="L1743" s="124" t="s">
        <v>441</v>
      </c>
      <c r="M1743" s="125" t="e">
        <v>#N/A</v>
      </c>
      <c r="N1743" s="132" t="b">
        <v>0</v>
      </c>
      <c r="O1743" s="123"/>
    </row>
    <row r="1744" hidden="1" spans="2:15">
      <c r="B1744" s="89" t="s">
        <v>2087</v>
      </c>
      <c r="C1744" s="90"/>
      <c r="D1744" s="98"/>
      <c r="E1744" s="91" t="b">
        <v>0</v>
      </c>
      <c r="F1744" s="92" t="s">
        <v>443</v>
      </c>
      <c r="G1744" s="93" t="s">
        <v>443</v>
      </c>
      <c r="H1744" s="94" t="s">
        <v>443</v>
      </c>
      <c r="I1744" s="94" t="s">
        <v>443</v>
      </c>
      <c r="J1744" s="119" t="s">
        <v>443</v>
      </c>
      <c r="K1744" s="55"/>
      <c r="L1744" s="124" t="s">
        <v>441</v>
      </c>
      <c r="M1744" s="125" t="e">
        <v>#N/A</v>
      </c>
      <c r="N1744" s="132" t="b">
        <v>0</v>
      </c>
      <c r="O1744" s="123"/>
    </row>
    <row r="1745" hidden="1" spans="2:15">
      <c r="B1745" s="89" t="s">
        <v>2088</v>
      </c>
      <c r="C1745" s="90"/>
      <c r="D1745" s="98"/>
      <c r="E1745" s="91" t="b">
        <v>0</v>
      </c>
      <c r="F1745" s="92" t="s">
        <v>443</v>
      </c>
      <c r="G1745" s="93" t="s">
        <v>443</v>
      </c>
      <c r="H1745" s="94" t="s">
        <v>443</v>
      </c>
      <c r="I1745" s="94" t="s">
        <v>443</v>
      </c>
      <c r="J1745" s="119" t="s">
        <v>443</v>
      </c>
      <c r="K1745" s="55"/>
      <c r="L1745" s="124" t="s">
        <v>441</v>
      </c>
      <c r="M1745" s="125" t="e">
        <v>#N/A</v>
      </c>
      <c r="N1745" s="132" t="b">
        <v>0</v>
      </c>
      <c r="O1745" s="123"/>
    </row>
    <row r="1746" hidden="1" spans="2:15">
      <c r="B1746" s="89" t="s">
        <v>2089</v>
      </c>
      <c r="C1746" s="90"/>
      <c r="D1746" s="98"/>
      <c r="E1746" s="91" t="b">
        <v>0</v>
      </c>
      <c r="F1746" s="92" t="s">
        <v>443</v>
      </c>
      <c r="G1746" s="93" t="s">
        <v>443</v>
      </c>
      <c r="H1746" s="94" t="s">
        <v>443</v>
      </c>
      <c r="I1746" s="94" t="s">
        <v>443</v>
      </c>
      <c r="J1746" s="119" t="s">
        <v>443</v>
      </c>
      <c r="K1746" s="55"/>
      <c r="L1746" s="124" t="s">
        <v>441</v>
      </c>
      <c r="M1746" s="125" t="e">
        <v>#N/A</v>
      </c>
      <c r="N1746" s="132" t="b">
        <v>0</v>
      </c>
      <c r="O1746" s="123"/>
    </row>
    <row r="1747" hidden="1" spans="2:15">
      <c r="B1747" s="89" t="s">
        <v>2090</v>
      </c>
      <c r="C1747" s="90"/>
      <c r="D1747" s="98"/>
      <c r="E1747" s="91" t="b">
        <v>0</v>
      </c>
      <c r="F1747" s="92" t="s">
        <v>443</v>
      </c>
      <c r="G1747" s="93" t="s">
        <v>443</v>
      </c>
      <c r="H1747" s="94" t="s">
        <v>443</v>
      </c>
      <c r="I1747" s="94" t="s">
        <v>443</v>
      </c>
      <c r="J1747" s="119" t="s">
        <v>443</v>
      </c>
      <c r="K1747" s="55"/>
      <c r="L1747" s="124" t="s">
        <v>441</v>
      </c>
      <c r="M1747" s="125" t="e">
        <v>#N/A</v>
      </c>
      <c r="N1747" s="132" t="b">
        <v>0</v>
      </c>
      <c r="O1747" s="123"/>
    </row>
    <row r="1748" hidden="1" spans="2:15">
      <c r="B1748" s="89" t="s">
        <v>2091</v>
      </c>
      <c r="C1748" s="90"/>
      <c r="D1748" s="98"/>
      <c r="E1748" s="91" t="b">
        <v>0</v>
      </c>
      <c r="F1748" s="92" t="s">
        <v>443</v>
      </c>
      <c r="G1748" s="93" t="s">
        <v>443</v>
      </c>
      <c r="H1748" s="94" t="s">
        <v>443</v>
      </c>
      <c r="I1748" s="94" t="s">
        <v>443</v>
      </c>
      <c r="J1748" s="119" t="s">
        <v>443</v>
      </c>
      <c r="K1748" s="55"/>
      <c r="L1748" s="124" t="s">
        <v>441</v>
      </c>
      <c r="M1748" s="125" t="e">
        <v>#N/A</v>
      </c>
      <c r="N1748" s="132" t="b">
        <v>0</v>
      </c>
      <c r="O1748" s="123"/>
    </row>
    <row r="1749" hidden="1" spans="2:15">
      <c r="B1749" s="89" t="s">
        <v>2092</v>
      </c>
      <c r="C1749" s="90"/>
      <c r="D1749" s="98"/>
      <c r="E1749" s="91" t="b">
        <v>0</v>
      </c>
      <c r="F1749" s="92" t="s">
        <v>443</v>
      </c>
      <c r="G1749" s="93" t="s">
        <v>443</v>
      </c>
      <c r="H1749" s="94" t="s">
        <v>443</v>
      </c>
      <c r="I1749" s="94" t="s">
        <v>443</v>
      </c>
      <c r="J1749" s="119" t="s">
        <v>443</v>
      </c>
      <c r="K1749" s="55"/>
      <c r="L1749" s="124" t="s">
        <v>441</v>
      </c>
      <c r="M1749" s="125" t="e">
        <v>#N/A</v>
      </c>
      <c r="N1749" s="132" t="b">
        <v>0</v>
      </c>
      <c r="O1749" s="123"/>
    </row>
    <row r="1750" hidden="1" spans="2:15">
      <c r="B1750" s="89" t="s">
        <v>2093</v>
      </c>
      <c r="C1750" s="90"/>
      <c r="D1750" s="98"/>
      <c r="E1750" s="91" t="b">
        <v>0</v>
      </c>
      <c r="F1750" s="92" t="s">
        <v>443</v>
      </c>
      <c r="G1750" s="93" t="s">
        <v>443</v>
      </c>
      <c r="H1750" s="94" t="s">
        <v>443</v>
      </c>
      <c r="I1750" s="94" t="s">
        <v>443</v>
      </c>
      <c r="J1750" s="119" t="s">
        <v>443</v>
      </c>
      <c r="K1750" s="55"/>
      <c r="L1750" s="124" t="s">
        <v>441</v>
      </c>
      <c r="M1750" s="125" t="e">
        <v>#N/A</v>
      </c>
      <c r="N1750" s="132" t="b">
        <v>0</v>
      </c>
      <c r="O1750" s="123"/>
    </row>
    <row r="1751" hidden="1" spans="2:15">
      <c r="B1751" s="89" t="s">
        <v>2094</v>
      </c>
      <c r="C1751" s="90"/>
      <c r="D1751" s="98"/>
      <c r="E1751" s="91" t="b">
        <v>0</v>
      </c>
      <c r="F1751" s="92" t="s">
        <v>443</v>
      </c>
      <c r="G1751" s="93" t="s">
        <v>443</v>
      </c>
      <c r="H1751" s="94" t="s">
        <v>443</v>
      </c>
      <c r="I1751" s="94" t="s">
        <v>443</v>
      </c>
      <c r="J1751" s="119" t="s">
        <v>443</v>
      </c>
      <c r="K1751" s="55"/>
      <c r="L1751" s="124" t="s">
        <v>441</v>
      </c>
      <c r="M1751" s="125" t="e">
        <v>#N/A</v>
      </c>
      <c r="N1751" s="132" t="b">
        <v>0</v>
      </c>
      <c r="O1751" s="123"/>
    </row>
    <row r="1752" hidden="1" spans="2:15">
      <c r="B1752" s="89" t="s">
        <v>2095</v>
      </c>
      <c r="C1752" s="90"/>
      <c r="D1752" s="98"/>
      <c r="E1752" s="91" t="b">
        <v>0</v>
      </c>
      <c r="F1752" s="92" t="s">
        <v>443</v>
      </c>
      <c r="G1752" s="93" t="s">
        <v>443</v>
      </c>
      <c r="H1752" s="94" t="s">
        <v>443</v>
      </c>
      <c r="I1752" s="94" t="s">
        <v>443</v>
      </c>
      <c r="J1752" s="119" t="s">
        <v>443</v>
      </c>
      <c r="K1752" s="55"/>
      <c r="L1752" s="124" t="s">
        <v>441</v>
      </c>
      <c r="M1752" s="125" t="e">
        <v>#N/A</v>
      </c>
      <c r="N1752" s="132" t="b">
        <v>0</v>
      </c>
      <c r="O1752" s="123"/>
    </row>
    <row r="1753" hidden="1" spans="2:15">
      <c r="B1753" s="89" t="s">
        <v>2096</v>
      </c>
      <c r="C1753" s="90"/>
      <c r="D1753" s="98"/>
      <c r="E1753" s="91" t="b">
        <v>0</v>
      </c>
      <c r="F1753" s="92" t="s">
        <v>443</v>
      </c>
      <c r="G1753" s="93" t="s">
        <v>443</v>
      </c>
      <c r="H1753" s="94" t="s">
        <v>443</v>
      </c>
      <c r="I1753" s="94" t="s">
        <v>443</v>
      </c>
      <c r="J1753" s="119" t="s">
        <v>443</v>
      </c>
      <c r="K1753" s="55"/>
      <c r="L1753" s="124" t="s">
        <v>441</v>
      </c>
      <c r="M1753" s="125" t="e">
        <v>#N/A</v>
      </c>
      <c r="N1753" s="132" t="b">
        <v>0</v>
      </c>
      <c r="O1753" s="123"/>
    </row>
    <row r="1754" hidden="1" spans="2:15">
      <c r="B1754" s="89" t="s">
        <v>2097</v>
      </c>
      <c r="C1754" s="90"/>
      <c r="D1754" s="98"/>
      <c r="E1754" s="91" t="b">
        <v>0</v>
      </c>
      <c r="F1754" s="92" t="s">
        <v>443</v>
      </c>
      <c r="G1754" s="93" t="s">
        <v>443</v>
      </c>
      <c r="H1754" s="94" t="s">
        <v>443</v>
      </c>
      <c r="I1754" s="94" t="s">
        <v>443</v>
      </c>
      <c r="J1754" s="119" t="s">
        <v>443</v>
      </c>
      <c r="K1754" s="55"/>
      <c r="L1754" s="124" t="s">
        <v>441</v>
      </c>
      <c r="M1754" s="125" t="e">
        <v>#N/A</v>
      </c>
      <c r="N1754" s="132" t="b">
        <v>0</v>
      </c>
      <c r="O1754" s="123"/>
    </row>
    <row r="1755" hidden="1" spans="2:15">
      <c r="B1755" s="89" t="s">
        <v>2098</v>
      </c>
      <c r="C1755" s="90"/>
      <c r="D1755" s="98"/>
      <c r="E1755" s="91" t="b">
        <v>0</v>
      </c>
      <c r="F1755" s="92" t="s">
        <v>443</v>
      </c>
      <c r="G1755" s="93" t="s">
        <v>443</v>
      </c>
      <c r="H1755" s="94" t="s">
        <v>443</v>
      </c>
      <c r="I1755" s="94" t="s">
        <v>443</v>
      </c>
      <c r="J1755" s="119" t="s">
        <v>443</v>
      </c>
      <c r="K1755" s="55"/>
      <c r="L1755" s="124" t="s">
        <v>441</v>
      </c>
      <c r="M1755" s="125" t="e">
        <v>#N/A</v>
      </c>
      <c r="N1755" s="132" t="b">
        <v>0</v>
      </c>
      <c r="O1755" s="123"/>
    </row>
    <row r="1756" hidden="1" spans="2:15">
      <c r="B1756" s="89" t="s">
        <v>2099</v>
      </c>
      <c r="C1756" s="90"/>
      <c r="D1756" s="98"/>
      <c r="E1756" s="91" t="b">
        <v>0</v>
      </c>
      <c r="F1756" s="92" t="s">
        <v>443</v>
      </c>
      <c r="G1756" s="93" t="s">
        <v>443</v>
      </c>
      <c r="H1756" s="94" t="s">
        <v>443</v>
      </c>
      <c r="I1756" s="94" t="s">
        <v>443</v>
      </c>
      <c r="J1756" s="119" t="s">
        <v>443</v>
      </c>
      <c r="K1756" s="55"/>
      <c r="L1756" s="124" t="s">
        <v>441</v>
      </c>
      <c r="M1756" s="125" t="e">
        <v>#N/A</v>
      </c>
      <c r="N1756" s="132" t="b">
        <v>0</v>
      </c>
      <c r="O1756" s="123"/>
    </row>
    <row r="1757" hidden="1" spans="2:15">
      <c r="B1757" s="89" t="s">
        <v>2100</v>
      </c>
      <c r="C1757" s="90"/>
      <c r="D1757" s="98"/>
      <c r="E1757" s="91" t="b">
        <v>0</v>
      </c>
      <c r="F1757" s="92" t="s">
        <v>443</v>
      </c>
      <c r="G1757" s="93" t="s">
        <v>443</v>
      </c>
      <c r="H1757" s="94" t="s">
        <v>443</v>
      </c>
      <c r="I1757" s="94" t="s">
        <v>443</v>
      </c>
      <c r="J1757" s="119" t="s">
        <v>443</v>
      </c>
      <c r="K1757" s="55"/>
      <c r="L1757" s="124" t="s">
        <v>441</v>
      </c>
      <c r="M1757" s="125" t="e">
        <v>#N/A</v>
      </c>
      <c r="N1757" s="132" t="b">
        <v>0</v>
      </c>
      <c r="O1757" s="123"/>
    </row>
    <row r="1758" hidden="1" spans="2:15">
      <c r="B1758" s="89" t="s">
        <v>2101</v>
      </c>
      <c r="C1758" s="90"/>
      <c r="D1758" s="98"/>
      <c r="E1758" s="91" t="b">
        <v>0</v>
      </c>
      <c r="F1758" s="92" t="s">
        <v>443</v>
      </c>
      <c r="G1758" s="93" t="s">
        <v>443</v>
      </c>
      <c r="H1758" s="94" t="s">
        <v>443</v>
      </c>
      <c r="I1758" s="94" t="s">
        <v>443</v>
      </c>
      <c r="J1758" s="119" t="s">
        <v>443</v>
      </c>
      <c r="K1758" s="55"/>
      <c r="L1758" s="124" t="s">
        <v>441</v>
      </c>
      <c r="M1758" s="125" t="e">
        <v>#N/A</v>
      </c>
      <c r="N1758" s="132" t="b">
        <v>0</v>
      </c>
      <c r="O1758" s="123"/>
    </row>
    <row r="1759" hidden="1" spans="2:15">
      <c r="B1759" s="89" t="s">
        <v>2102</v>
      </c>
      <c r="C1759" s="90"/>
      <c r="D1759" s="98"/>
      <c r="E1759" s="91" t="b">
        <v>0</v>
      </c>
      <c r="F1759" s="92" t="s">
        <v>443</v>
      </c>
      <c r="G1759" s="93" t="s">
        <v>443</v>
      </c>
      <c r="H1759" s="94" t="s">
        <v>443</v>
      </c>
      <c r="I1759" s="94" t="s">
        <v>443</v>
      </c>
      <c r="J1759" s="119" t="s">
        <v>443</v>
      </c>
      <c r="K1759" s="55"/>
      <c r="L1759" s="124" t="s">
        <v>441</v>
      </c>
      <c r="M1759" s="125" t="e">
        <v>#N/A</v>
      </c>
      <c r="N1759" s="132" t="b">
        <v>0</v>
      </c>
      <c r="O1759" s="123"/>
    </row>
    <row r="1760" hidden="1" spans="2:15">
      <c r="B1760" s="89" t="s">
        <v>2103</v>
      </c>
      <c r="C1760" s="90"/>
      <c r="D1760" s="98"/>
      <c r="E1760" s="91" t="b">
        <v>0</v>
      </c>
      <c r="F1760" s="92" t="s">
        <v>443</v>
      </c>
      <c r="G1760" s="93" t="s">
        <v>443</v>
      </c>
      <c r="H1760" s="94" t="s">
        <v>443</v>
      </c>
      <c r="I1760" s="94" t="s">
        <v>443</v>
      </c>
      <c r="J1760" s="119" t="s">
        <v>443</v>
      </c>
      <c r="K1760" s="55"/>
      <c r="L1760" s="124" t="s">
        <v>441</v>
      </c>
      <c r="M1760" s="125" t="e">
        <v>#N/A</v>
      </c>
      <c r="N1760" s="132" t="b">
        <v>0</v>
      </c>
      <c r="O1760" s="123"/>
    </row>
    <row r="1761" hidden="1" spans="2:15">
      <c r="B1761" s="89" t="s">
        <v>2104</v>
      </c>
      <c r="C1761" s="90"/>
      <c r="D1761" s="98"/>
      <c r="E1761" s="91" t="b">
        <v>0</v>
      </c>
      <c r="F1761" s="92" t="s">
        <v>443</v>
      </c>
      <c r="G1761" s="93" t="s">
        <v>443</v>
      </c>
      <c r="H1761" s="94" t="s">
        <v>443</v>
      </c>
      <c r="I1761" s="94" t="s">
        <v>443</v>
      </c>
      <c r="J1761" s="119" t="s">
        <v>443</v>
      </c>
      <c r="K1761" s="55"/>
      <c r="L1761" s="124" t="s">
        <v>441</v>
      </c>
      <c r="M1761" s="125" t="e">
        <v>#N/A</v>
      </c>
      <c r="N1761" s="132" t="b">
        <v>0</v>
      </c>
      <c r="O1761" s="123"/>
    </row>
    <row r="1762" hidden="1" spans="2:15">
      <c r="B1762" s="89" t="s">
        <v>2105</v>
      </c>
      <c r="C1762" s="90"/>
      <c r="D1762" s="98"/>
      <c r="E1762" s="91" t="b">
        <v>0</v>
      </c>
      <c r="F1762" s="92" t="s">
        <v>443</v>
      </c>
      <c r="G1762" s="93" t="s">
        <v>443</v>
      </c>
      <c r="H1762" s="94" t="s">
        <v>443</v>
      </c>
      <c r="I1762" s="94" t="s">
        <v>443</v>
      </c>
      <c r="J1762" s="119" t="s">
        <v>443</v>
      </c>
      <c r="K1762" s="55"/>
      <c r="L1762" s="124" t="s">
        <v>441</v>
      </c>
      <c r="M1762" s="125" t="e">
        <v>#N/A</v>
      </c>
      <c r="N1762" s="132" t="b">
        <v>0</v>
      </c>
      <c r="O1762" s="123"/>
    </row>
    <row r="1763" hidden="1" spans="2:15">
      <c r="B1763" s="89" t="s">
        <v>2106</v>
      </c>
      <c r="C1763" s="90"/>
      <c r="D1763" s="98"/>
      <c r="E1763" s="91" t="b">
        <v>0</v>
      </c>
      <c r="F1763" s="92" t="s">
        <v>443</v>
      </c>
      <c r="G1763" s="93" t="s">
        <v>443</v>
      </c>
      <c r="H1763" s="94" t="s">
        <v>443</v>
      </c>
      <c r="I1763" s="94" t="s">
        <v>443</v>
      </c>
      <c r="J1763" s="119" t="s">
        <v>443</v>
      </c>
      <c r="K1763" s="55"/>
      <c r="L1763" s="124" t="s">
        <v>441</v>
      </c>
      <c r="M1763" s="125" t="e">
        <v>#N/A</v>
      </c>
      <c r="N1763" s="132" t="b">
        <v>0</v>
      </c>
      <c r="O1763" s="123"/>
    </row>
    <row r="1764" hidden="1" spans="2:15">
      <c r="B1764" s="89" t="s">
        <v>2107</v>
      </c>
      <c r="C1764" s="90"/>
      <c r="D1764" s="98"/>
      <c r="E1764" s="91" t="b">
        <v>0</v>
      </c>
      <c r="F1764" s="92" t="s">
        <v>443</v>
      </c>
      <c r="G1764" s="93" t="s">
        <v>443</v>
      </c>
      <c r="H1764" s="94" t="s">
        <v>443</v>
      </c>
      <c r="I1764" s="94" t="s">
        <v>443</v>
      </c>
      <c r="J1764" s="119" t="s">
        <v>443</v>
      </c>
      <c r="K1764" s="55"/>
      <c r="L1764" s="124" t="s">
        <v>441</v>
      </c>
      <c r="M1764" s="125" t="e">
        <v>#N/A</v>
      </c>
      <c r="N1764" s="132" t="b">
        <v>0</v>
      </c>
      <c r="O1764" s="123"/>
    </row>
    <row r="1765" hidden="1" spans="2:15">
      <c r="B1765" s="89" t="s">
        <v>2108</v>
      </c>
      <c r="C1765" s="90"/>
      <c r="D1765" s="98"/>
      <c r="E1765" s="91" t="b">
        <v>0</v>
      </c>
      <c r="F1765" s="92" t="s">
        <v>443</v>
      </c>
      <c r="G1765" s="93" t="s">
        <v>443</v>
      </c>
      <c r="H1765" s="94" t="s">
        <v>443</v>
      </c>
      <c r="I1765" s="94" t="s">
        <v>443</v>
      </c>
      <c r="J1765" s="119" t="s">
        <v>443</v>
      </c>
      <c r="K1765" s="55"/>
      <c r="L1765" s="124" t="s">
        <v>441</v>
      </c>
      <c r="M1765" s="125" t="e">
        <v>#N/A</v>
      </c>
      <c r="N1765" s="132" t="b">
        <v>0</v>
      </c>
      <c r="O1765" s="123"/>
    </row>
    <row r="1766" hidden="1" spans="2:15">
      <c r="B1766" s="89" t="s">
        <v>2109</v>
      </c>
      <c r="C1766" s="90"/>
      <c r="D1766" s="98"/>
      <c r="E1766" s="91" t="b">
        <v>0</v>
      </c>
      <c r="F1766" s="92" t="s">
        <v>443</v>
      </c>
      <c r="G1766" s="93" t="s">
        <v>443</v>
      </c>
      <c r="H1766" s="94" t="s">
        <v>443</v>
      </c>
      <c r="I1766" s="94" t="s">
        <v>443</v>
      </c>
      <c r="J1766" s="119" t="s">
        <v>443</v>
      </c>
      <c r="K1766" s="55"/>
      <c r="L1766" s="124" t="s">
        <v>441</v>
      </c>
      <c r="M1766" s="125" t="e">
        <v>#N/A</v>
      </c>
      <c r="N1766" s="132" t="b">
        <v>0</v>
      </c>
      <c r="O1766" s="123"/>
    </row>
    <row r="1767" hidden="1" spans="2:15">
      <c r="B1767" s="89" t="s">
        <v>2110</v>
      </c>
      <c r="C1767" s="90"/>
      <c r="D1767" s="98"/>
      <c r="E1767" s="91" t="b">
        <v>0</v>
      </c>
      <c r="F1767" s="92" t="s">
        <v>443</v>
      </c>
      <c r="G1767" s="93" t="s">
        <v>443</v>
      </c>
      <c r="H1767" s="94" t="s">
        <v>443</v>
      </c>
      <c r="I1767" s="94" t="s">
        <v>443</v>
      </c>
      <c r="J1767" s="119" t="s">
        <v>443</v>
      </c>
      <c r="K1767" s="55"/>
      <c r="L1767" s="124" t="s">
        <v>441</v>
      </c>
      <c r="M1767" s="125" t="e">
        <v>#N/A</v>
      </c>
      <c r="N1767" s="132" t="b">
        <v>0</v>
      </c>
      <c r="O1767" s="123"/>
    </row>
    <row r="1768" hidden="1" spans="2:15">
      <c r="B1768" s="89" t="s">
        <v>2111</v>
      </c>
      <c r="C1768" s="90"/>
      <c r="D1768" s="98"/>
      <c r="E1768" s="91" t="b">
        <v>0</v>
      </c>
      <c r="F1768" s="92" t="s">
        <v>443</v>
      </c>
      <c r="G1768" s="93" t="s">
        <v>443</v>
      </c>
      <c r="H1768" s="94" t="s">
        <v>443</v>
      </c>
      <c r="I1768" s="94" t="s">
        <v>443</v>
      </c>
      <c r="J1768" s="119" t="s">
        <v>443</v>
      </c>
      <c r="K1768" s="55"/>
      <c r="L1768" s="124" t="s">
        <v>441</v>
      </c>
      <c r="M1768" s="125" t="e">
        <v>#N/A</v>
      </c>
      <c r="N1768" s="132" t="b">
        <v>0</v>
      </c>
      <c r="O1768" s="123"/>
    </row>
    <row r="1769" hidden="1" spans="2:15">
      <c r="B1769" s="89" t="s">
        <v>2112</v>
      </c>
      <c r="C1769" s="90"/>
      <c r="D1769" s="98"/>
      <c r="E1769" s="91" t="b">
        <v>0</v>
      </c>
      <c r="F1769" s="92" t="s">
        <v>443</v>
      </c>
      <c r="G1769" s="93" t="s">
        <v>443</v>
      </c>
      <c r="H1769" s="94" t="s">
        <v>443</v>
      </c>
      <c r="I1769" s="94" t="s">
        <v>443</v>
      </c>
      <c r="J1769" s="119" t="s">
        <v>443</v>
      </c>
      <c r="K1769" s="55"/>
      <c r="L1769" s="124" t="s">
        <v>441</v>
      </c>
      <c r="M1769" s="125" t="e">
        <v>#N/A</v>
      </c>
      <c r="N1769" s="132" t="b">
        <v>0</v>
      </c>
      <c r="O1769" s="123"/>
    </row>
    <row r="1770" hidden="1" spans="2:15">
      <c r="B1770" s="89" t="s">
        <v>2113</v>
      </c>
      <c r="C1770" s="90"/>
      <c r="D1770" s="98"/>
      <c r="E1770" s="91" t="b">
        <v>0</v>
      </c>
      <c r="F1770" s="92" t="s">
        <v>443</v>
      </c>
      <c r="G1770" s="93" t="s">
        <v>443</v>
      </c>
      <c r="H1770" s="94" t="s">
        <v>443</v>
      </c>
      <c r="I1770" s="94" t="s">
        <v>443</v>
      </c>
      <c r="J1770" s="119" t="s">
        <v>443</v>
      </c>
      <c r="K1770" s="55"/>
      <c r="L1770" s="124" t="s">
        <v>441</v>
      </c>
      <c r="M1770" s="125" t="e">
        <v>#N/A</v>
      </c>
      <c r="N1770" s="132" t="b">
        <v>0</v>
      </c>
      <c r="O1770" s="123"/>
    </row>
    <row r="1771" hidden="1" spans="2:15">
      <c r="B1771" s="89" t="s">
        <v>2114</v>
      </c>
      <c r="C1771" s="90"/>
      <c r="D1771" s="98"/>
      <c r="E1771" s="91" t="b">
        <v>0</v>
      </c>
      <c r="F1771" s="92" t="s">
        <v>443</v>
      </c>
      <c r="G1771" s="93" t="s">
        <v>443</v>
      </c>
      <c r="H1771" s="94" t="s">
        <v>443</v>
      </c>
      <c r="I1771" s="94" t="s">
        <v>443</v>
      </c>
      <c r="J1771" s="119" t="s">
        <v>443</v>
      </c>
      <c r="K1771" s="55"/>
      <c r="L1771" s="124" t="s">
        <v>441</v>
      </c>
      <c r="M1771" s="125" t="e">
        <v>#N/A</v>
      </c>
      <c r="N1771" s="132" t="b">
        <v>0</v>
      </c>
      <c r="O1771" s="123"/>
    </row>
    <row r="1772" hidden="1" spans="2:15">
      <c r="B1772" s="89" t="s">
        <v>2115</v>
      </c>
      <c r="C1772" s="90"/>
      <c r="D1772" s="98"/>
      <c r="E1772" s="91" t="b">
        <v>0</v>
      </c>
      <c r="F1772" s="92" t="s">
        <v>443</v>
      </c>
      <c r="G1772" s="93" t="s">
        <v>443</v>
      </c>
      <c r="H1772" s="94" t="s">
        <v>443</v>
      </c>
      <c r="I1772" s="94" t="s">
        <v>443</v>
      </c>
      <c r="J1772" s="119" t="s">
        <v>443</v>
      </c>
      <c r="K1772" s="55"/>
      <c r="L1772" s="124" t="s">
        <v>441</v>
      </c>
      <c r="M1772" s="125" t="e">
        <v>#N/A</v>
      </c>
      <c r="N1772" s="132" t="b">
        <v>0</v>
      </c>
      <c r="O1772" s="123"/>
    </row>
    <row r="1773" hidden="1" spans="2:15">
      <c r="B1773" s="89" t="s">
        <v>2116</v>
      </c>
      <c r="C1773" s="90"/>
      <c r="D1773" s="98"/>
      <c r="E1773" s="91" t="b">
        <v>0</v>
      </c>
      <c r="F1773" s="92" t="s">
        <v>443</v>
      </c>
      <c r="G1773" s="93" t="s">
        <v>443</v>
      </c>
      <c r="H1773" s="94" t="s">
        <v>443</v>
      </c>
      <c r="I1773" s="94" t="s">
        <v>443</v>
      </c>
      <c r="J1773" s="119" t="s">
        <v>443</v>
      </c>
      <c r="K1773" s="55"/>
      <c r="L1773" s="124" t="s">
        <v>441</v>
      </c>
      <c r="M1773" s="125" t="e">
        <v>#N/A</v>
      </c>
      <c r="N1773" s="132" t="b">
        <v>0</v>
      </c>
      <c r="O1773" s="123"/>
    </row>
    <row r="1774" hidden="1" spans="2:15">
      <c r="B1774" s="89" t="s">
        <v>2117</v>
      </c>
      <c r="C1774" s="90"/>
      <c r="D1774" s="98"/>
      <c r="E1774" s="91" t="b">
        <v>0</v>
      </c>
      <c r="F1774" s="92" t="s">
        <v>443</v>
      </c>
      <c r="G1774" s="93" t="s">
        <v>443</v>
      </c>
      <c r="H1774" s="94" t="s">
        <v>443</v>
      </c>
      <c r="I1774" s="94" t="s">
        <v>443</v>
      </c>
      <c r="J1774" s="119" t="s">
        <v>443</v>
      </c>
      <c r="K1774" s="55"/>
      <c r="L1774" s="124" t="s">
        <v>441</v>
      </c>
      <c r="M1774" s="125" t="e">
        <v>#N/A</v>
      </c>
      <c r="N1774" s="132" t="b">
        <v>0</v>
      </c>
      <c r="O1774" s="123"/>
    </row>
    <row r="1775" hidden="1" spans="2:15">
      <c r="B1775" s="89" t="s">
        <v>2118</v>
      </c>
      <c r="C1775" s="90"/>
      <c r="D1775" s="98"/>
      <c r="E1775" s="91" t="b">
        <v>0</v>
      </c>
      <c r="F1775" s="92" t="s">
        <v>443</v>
      </c>
      <c r="G1775" s="93" t="s">
        <v>443</v>
      </c>
      <c r="H1775" s="94" t="s">
        <v>443</v>
      </c>
      <c r="I1775" s="94" t="s">
        <v>443</v>
      </c>
      <c r="J1775" s="119" t="s">
        <v>443</v>
      </c>
      <c r="K1775" s="55"/>
      <c r="L1775" s="124" t="s">
        <v>441</v>
      </c>
      <c r="M1775" s="125" t="e">
        <v>#N/A</v>
      </c>
      <c r="N1775" s="132" t="b">
        <v>0</v>
      </c>
      <c r="O1775" s="123"/>
    </row>
    <row r="1776" hidden="1" spans="2:15">
      <c r="B1776" s="89" t="s">
        <v>2119</v>
      </c>
      <c r="C1776" s="90"/>
      <c r="D1776" s="98"/>
      <c r="E1776" s="91" t="b">
        <v>0</v>
      </c>
      <c r="F1776" s="92" t="s">
        <v>443</v>
      </c>
      <c r="G1776" s="93" t="s">
        <v>443</v>
      </c>
      <c r="H1776" s="94" t="s">
        <v>443</v>
      </c>
      <c r="I1776" s="94" t="s">
        <v>443</v>
      </c>
      <c r="J1776" s="119" t="s">
        <v>443</v>
      </c>
      <c r="K1776" s="55"/>
      <c r="L1776" s="124" t="s">
        <v>441</v>
      </c>
      <c r="M1776" s="125" t="e">
        <v>#N/A</v>
      </c>
      <c r="N1776" s="132" t="b">
        <v>0</v>
      </c>
      <c r="O1776" s="123"/>
    </row>
    <row r="1777" hidden="1" spans="2:15">
      <c r="B1777" s="89" t="s">
        <v>2120</v>
      </c>
      <c r="C1777" s="90"/>
      <c r="D1777" s="98"/>
      <c r="E1777" s="91" t="b">
        <v>0</v>
      </c>
      <c r="F1777" s="92" t="s">
        <v>443</v>
      </c>
      <c r="G1777" s="93" t="s">
        <v>443</v>
      </c>
      <c r="H1777" s="94" t="s">
        <v>443</v>
      </c>
      <c r="I1777" s="94" t="s">
        <v>443</v>
      </c>
      <c r="J1777" s="119" t="s">
        <v>443</v>
      </c>
      <c r="K1777" s="55"/>
      <c r="L1777" s="124" t="s">
        <v>441</v>
      </c>
      <c r="M1777" s="125" t="e">
        <v>#N/A</v>
      </c>
      <c r="N1777" s="132" t="b">
        <v>0</v>
      </c>
      <c r="O1777" s="123"/>
    </row>
    <row r="1778" hidden="1" spans="2:15">
      <c r="B1778" s="89" t="s">
        <v>2121</v>
      </c>
      <c r="C1778" s="90"/>
      <c r="D1778" s="98"/>
      <c r="E1778" s="91" t="b">
        <v>0</v>
      </c>
      <c r="F1778" s="92" t="s">
        <v>443</v>
      </c>
      <c r="G1778" s="93" t="s">
        <v>443</v>
      </c>
      <c r="H1778" s="94" t="s">
        <v>443</v>
      </c>
      <c r="I1778" s="94" t="s">
        <v>443</v>
      </c>
      <c r="J1778" s="119" t="s">
        <v>443</v>
      </c>
      <c r="K1778" s="55"/>
      <c r="L1778" s="124" t="s">
        <v>441</v>
      </c>
      <c r="M1778" s="125" t="e">
        <v>#N/A</v>
      </c>
      <c r="N1778" s="132" t="b">
        <v>0</v>
      </c>
      <c r="O1778" s="123"/>
    </row>
    <row r="1779" hidden="1" spans="2:15">
      <c r="B1779" s="89" t="s">
        <v>2122</v>
      </c>
      <c r="C1779" s="90"/>
      <c r="D1779" s="98"/>
      <c r="E1779" s="91" t="b">
        <v>0</v>
      </c>
      <c r="F1779" s="92" t="s">
        <v>443</v>
      </c>
      <c r="G1779" s="93" t="s">
        <v>443</v>
      </c>
      <c r="H1779" s="94" t="s">
        <v>443</v>
      </c>
      <c r="I1779" s="94" t="s">
        <v>443</v>
      </c>
      <c r="J1779" s="119" t="s">
        <v>443</v>
      </c>
      <c r="K1779" s="55"/>
      <c r="L1779" s="124" t="s">
        <v>441</v>
      </c>
      <c r="M1779" s="125" t="e">
        <v>#N/A</v>
      </c>
      <c r="N1779" s="132" t="b">
        <v>0</v>
      </c>
      <c r="O1779" s="123"/>
    </row>
    <row r="1780" hidden="1" spans="2:15">
      <c r="B1780" s="89" t="s">
        <v>2123</v>
      </c>
      <c r="C1780" s="90"/>
      <c r="D1780" s="98"/>
      <c r="E1780" s="91" t="b">
        <v>0</v>
      </c>
      <c r="F1780" s="92" t="s">
        <v>443</v>
      </c>
      <c r="G1780" s="93" t="s">
        <v>443</v>
      </c>
      <c r="H1780" s="94" t="s">
        <v>443</v>
      </c>
      <c r="I1780" s="94" t="s">
        <v>443</v>
      </c>
      <c r="J1780" s="119" t="s">
        <v>443</v>
      </c>
      <c r="K1780" s="55"/>
      <c r="L1780" s="124" t="s">
        <v>441</v>
      </c>
      <c r="M1780" s="125" t="e">
        <v>#N/A</v>
      </c>
      <c r="N1780" s="132" t="b">
        <v>0</v>
      </c>
      <c r="O1780" s="123"/>
    </row>
    <row r="1781" hidden="1" spans="2:15">
      <c r="B1781" s="89" t="s">
        <v>2124</v>
      </c>
      <c r="C1781" s="90"/>
      <c r="D1781" s="98"/>
      <c r="E1781" s="91" t="b">
        <v>0</v>
      </c>
      <c r="F1781" s="92" t="s">
        <v>443</v>
      </c>
      <c r="G1781" s="93" t="s">
        <v>443</v>
      </c>
      <c r="H1781" s="94" t="s">
        <v>443</v>
      </c>
      <c r="I1781" s="94" t="s">
        <v>443</v>
      </c>
      <c r="J1781" s="119" t="s">
        <v>443</v>
      </c>
      <c r="K1781" s="55"/>
      <c r="L1781" s="124" t="s">
        <v>441</v>
      </c>
      <c r="M1781" s="125" t="e">
        <v>#N/A</v>
      </c>
      <c r="N1781" s="132" t="b">
        <v>0</v>
      </c>
      <c r="O1781" s="123"/>
    </row>
    <row r="1782" hidden="1" spans="2:15">
      <c r="B1782" s="89" t="s">
        <v>2125</v>
      </c>
      <c r="C1782" s="90"/>
      <c r="D1782" s="98"/>
      <c r="E1782" s="91" t="b">
        <v>0</v>
      </c>
      <c r="F1782" s="92" t="s">
        <v>443</v>
      </c>
      <c r="G1782" s="93" t="s">
        <v>443</v>
      </c>
      <c r="H1782" s="94" t="s">
        <v>443</v>
      </c>
      <c r="I1782" s="94" t="s">
        <v>443</v>
      </c>
      <c r="J1782" s="119" t="s">
        <v>443</v>
      </c>
      <c r="K1782" s="55"/>
      <c r="L1782" s="124" t="s">
        <v>441</v>
      </c>
      <c r="M1782" s="125" t="e">
        <v>#N/A</v>
      </c>
      <c r="N1782" s="132" t="b">
        <v>0</v>
      </c>
      <c r="O1782" s="123"/>
    </row>
    <row r="1783" hidden="1" spans="2:15">
      <c r="B1783" s="89" t="s">
        <v>2126</v>
      </c>
      <c r="C1783" s="90"/>
      <c r="D1783" s="98"/>
      <c r="E1783" s="91" t="b">
        <v>0</v>
      </c>
      <c r="F1783" s="92" t="s">
        <v>443</v>
      </c>
      <c r="G1783" s="93" t="s">
        <v>443</v>
      </c>
      <c r="H1783" s="94" t="s">
        <v>443</v>
      </c>
      <c r="I1783" s="94" t="s">
        <v>443</v>
      </c>
      <c r="J1783" s="119" t="s">
        <v>443</v>
      </c>
      <c r="K1783" s="55"/>
      <c r="L1783" s="124" t="s">
        <v>441</v>
      </c>
      <c r="M1783" s="125" t="e">
        <v>#N/A</v>
      </c>
      <c r="N1783" s="132" t="b">
        <v>0</v>
      </c>
      <c r="O1783" s="123"/>
    </row>
    <row r="1784" hidden="1" spans="2:15">
      <c r="B1784" s="89" t="s">
        <v>2127</v>
      </c>
      <c r="C1784" s="90"/>
      <c r="D1784" s="98"/>
      <c r="E1784" s="91" t="b">
        <v>0</v>
      </c>
      <c r="F1784" s="92" t="s">
        <v>443</v>
      </c>
      <c r="G1784" s="93" t="s">
        <v>443</v>
      </c>
      <c r="H1784" s="94" t="s">
        <v>443</v>
      </c>
      <c r="I1784" s="94" t="s">
        <v>443</v>
      </c>
      <c r="J1784" s="119" t="s">
        <v>443</v>
      </c>
      <c r="K1784" s="55"/>
      <c r="L1784" s="124" t="s">
        <v>441</v>
      </c>
      <c r="M1784" s="125" t="e">
        <v>#N/A</v>
      </c>
      <c r="N1784" s="132" t="b">
        <v>0</v>
      </c>
      <c r="O1784" s="123"/>
    </row>
    <row r="1785" hidden="1" spans="2:15">
      <c r="B1785" s="89" t="s">
        <v>2128</v>
      </c>
      <c r="C1785" s="90"/>
      <c r="D1785" s="98"/>
      <c r="E1785" s="91" t="b">
        <v>0</v>
      </c>
      <c r="F1785" s="92" t="s">
        <v>443</v>
      </c>
      <c r="G1785" s="93" t="s">
        <v>443</v>
      </c>
      <c r="H1785" s="94" t="s">
        <v>443</v>
      </c>
      <c r="I1785" s="94" t="s">
        <v>443</v>
      </c>
      <c r="J1785" s="119" t="s">
        <v>443</v>
      </c>
      <c r="K1785" s="55"/>
      <c r="L1785" s="124" t="s">
        <v>441</v>
      </c>
      <c r="M1785" s="125" t="e">
        <v>#N/A</v>
      </c>
      <c r="N1785" s="132" t="b">
        <v>0</v>
      </c>
      <c r="O1785" s="123"/>
    </row>
    <row r="1786" hidden="1" spans="2:15">
      <c r="B1786" s="89" t="s">
        <v>2129</v>
      </c>
      <c r="C1786" s="90"/>
      <c r="D1786" s="98"/>
      <c r="E1786" s="91" t="b">
        <v>0</v>
      </c>
      <c r="F1786" s="92" t="s">
        <v>443</v>
      </c>
      <c r="G1786" s="93" t="s">
        <v>443</v>
      </c>
      <c r="H1786" s="94" t="s">
        <v>443</v>
      </c>
      <c r="I1786" s="94" t="s">
        <v>443</v>
      </c>
      <c r="J1786" s="119" t="s">
        <v>443</v>
      </c>
      <c r="K1786" s="55"/>
      <c r="L1786" s="124" t="s">
        <v>441</v>
      </c>
      <c r="M1786" s="125" t="e">
        <v>#N/A</v>
      </c>
      <c r="N1786" s="132" t="b">
        <v>0</v>
      </c>
      <c r="O1786" s="123"/>
    </row>
    <row r="1787" hidden="1" spans="2:15">
      <c r="B1787" s="89" t="s">
        <v>2130</v>
      </c>
      <c r="C1787" s="90"/>
      <c r="D1787" s="98"/>
      <c r="E1787" s="91" t="b">
        <v>0</v>
      </c>
      <c r="F1787" s="92" t="s">
        <v>443</v>
      </c>
      <c r="G1787" s="93" t="s">
        <v>443</v>
      </c>
      <c r="H1787" s="94" t="s">
        <v>443</v>
      </c>
      <c r="I1787" s="94" t="s">
        <v>443</v>
      </c>
      <c r="J1787" s="119" t="s">
        <v>443</v>
      </c>
      <c r="K1787" s="55"/>
      <c r="L1787" s="124" t="s">
        <v>441</v>
      </c>
      <c r="M1787" s="125" t="e">
        <v>#N/A</v>
      </c>
      <c r="N1787" s="132" t="b">
        <v>0</v>
      </c>
      <c r="O1787" s="123"/>
    </row>
    <row r="1788" hidden="1" spans="2:15">
      <c r="B1788" s="89" t="s">
        <v>2131</v>
      </c>
      <c r="C1788" s="90"/>
      <c r="D1788" s="98"/>
      <c r="E1788" s="91" t="b">
        <v>0</v>
      </c>
      <c r="F1788" s="92" t="s">
        <v>443</v>
      </c>
      <c r="G1788" s="93" t="s">
        <v>443</v>
      </c>
      <c r="H1788" s="94" t="s">
        <v>443</v>
      </c>
      <c r="I1788" s="94" t="s">
        <v>443</v>
      </c>
      <c r="J1788" s="119" t="s">
        <v>443</v>
      </c>
      <c r="K1788" s="55"/>
      <c r="L1788" s="124" t="s">
        <v>441</v>
      </c>
      <c r="M1788" s="125" t="e">
        <v>#N/A</v>
      </c>
      <c r="N1788" s="132" t="b">
        <v>0</v>
      </c>
      <c r="O1788" s="123"/>
    </row>
    <row r="1789" hidden="1" spans="2:15">
      <c r="B1789" s="89" t="s">
        <v>2132</v>
      </c>
      <c r="C1789" s="90"/>
      <c r="D1789" s="98"/>
      <c r="E1789" s="91" t="b">
        <v>0</v>
      </c>
      <c r="F1789" s="92" t="s">
        <v>443</v>
      </c>
      <c r="G1789" s="93" t="s">
        <v>443</v>
      </c>
      <c r="H1789" s="94" t="s">
        <v>443</v>
      </c>
      <c r="I1789" s="94" t="s">
        <v>443</v>
      </c>
      <c r="J1789" s="119" t="s">
        <v>443</v>
      </c>
      <c r="K1789" s="55"/>
      <c r="L1789" s="124" t="s">
        <v>441</v>
      </c>
      <c r="M1789" s="125" t="e">
        <v>#N/A</v>
      </c>
      <c r="N1789" s="132" t="b">
        <v>0</v>
      </c>
      <c r="O1789" s="123"/>
    </row>
    <row r="1790" hidden="1" spans="2:15">
      <c r="B1790" s="89" t="s">
        <v>2133</v>
      </c>
      <c r="C1790" s="90"/>
      <c r="D1790" s="98"/>
      <c r="E1790" s="91" t="b">
        <v>0</v>
      </c>
      <c r="F1790" s="92" t="s">
        <v>443</v>
      </c>
      <c r="G1790" s="93" t="s">
        <v>443</v>
      </c>
      <c r="H1790" s="94" t="s">
        <v>443</v>
      </c>
      <c r="I1790" s="94" t="s">
        <v>443</v>
      </c>
      <c r="J1790" s="119" t="s">
        <v>443</v>
      </c>
      <c r="K1790" s="55"/>
      <c r="L1790" s="124" t="s">
        <v>441</v>
      </c>
      <c r="M1790" s="125" t="e">
        <v>#N/A</v>
      </c>
      <c r="N1790" s="132" t="b">
        <v>0</v>
      </c>
      <c r="O1790" s="123"/>
    </row>
    <row r="1791" hidden="1" spans="2:15">
      <c r="B1791" s="89" t="s">
        <v>2134</v>
      </c>
      <c r="C1791" s="90"/>
      <c r="D1791" s="98"/>
      <c r="E1791" s="91" t="b">
        <v>0</v>
      </c>
      <c r="F1791" s="92" t="s">
        <v>443</v>
      </c>
      <c r="G1791" s="93" t="s">
        <v>443</v>
      </c>
      <c r="H1791" s="94" t="s">
        <v>443</v>
      </c>
      <c r="I1791" s="94" t="s">
        <v>443</v>
      </c>
      <c r="J1791" s="119" t="s">
        <v>443</v>
      </c>
      <c r="K1791" s="55"/>
      <c r="L1791" s="124" t="s">
        <v>441</v>
      </c>
      <c r="M1791" s="125" t="e">
        <v>#N/A</v>
      </c>
      <c r="N1791" s="132" t="b">
        <v>0</v>
      </c>
      <c r="O1791" s="123"/>
    </row>
    <row r="1792" hidden="1" spans="2:15">
      <c r="B1792" s="89" t="s">
        <v>2135</v>
      </c>
      <c r="C1792" s="90"/>
      <c r="D1792" s="98"/>
      <c r="E1792" s="91" t="b">
        <v>0</v>
      </c>
      <c r="F1792" s="92" t="s">
        <v>443</v>
      </c>
      <c r="G1792" s="93" t="s">
        <v>443</v>
      </c>
      <c r="H1792" s="94" t="s">
        <v>443</v>
      </c>
      <c r="I1792" s="94" t="s">
        <v>443</v>
      </c>
      <c r="J1792" s="119" t="s">
        <v>443</v>
      </c>
      <c r="K1792" s="55"/>
      <c r="L1792" s="124" t="s">
        <v>441</v>
      </c>
      <c r="M1792" s="125" t="e">
        <v>#N/A</v>
      </c>
      <c r="N1792" s="132" t="b">
        <v>0</v>
      </c>
      <c r="O1792" s="123"/>
    </row>
    <row r="1793" hidden="1" spans="2:15">
      <c r="B1793" s="89" t="s">
        <v>2136</v>
      </c>
      <c r="C1793" s="90"/>
      <c r="D1793" s="98"/>
      <c r="E1793" s="91" t="b">
        <v>0</v>
      </c>
      <c r="F1793" s="92" t="s">
        <v>443</v>
      </c>
      <c r="G1793" s="93" t="s">
        <v>443</v>
      </c>
      <c r="H1793" s="94" t="s">
        <v>443</v>
      </c>
      <c r="I1793" s="94" t="s">
        <v>443</v>
      </c>
      <c r="J1793" s="119" t="s">
        <v>443</v>
      </c>
      <c r="K1793" s="55"/>
      <c r="L1793" s="124" t="s">
        <v>441</v>
      </c>
      <c r="M1793" s="125" t="e">
        <v>#N/A</v>
      </c>
      <c r="N1793" s="132" t="b">
        <v>0</v>
      </c>
      <c r="O1793" s="123"/>
    </row>
    <row r="1794" hidden="1" spans="2:15">
      <c r="B1794" s="89" t="s">
        <v>2137</v>
      </c>
      <c r="C1794" s="90"/>
      <c r="D1794" s="98"/>
      <c r="E1794" s="91" t="b">
        <v>0</v>
      </c>
      <c r="F1794" s="92" t="s">
        <v>443</v>
      </c>
      <c r="G1794" s="93" t="s">
        <v>443</v>
      </c>
      <c r="H1794" s="94" t="s">
        <v>443</v>
      </c>
      <c r="I1794" s="94" t="s">
        <v>443</v>
      </c>
      <c r="J1794" s="119" t="s">
        <v>443</v>
      </c>
      <c r="K1794" s="55"/>
      <c r="L1794" s="124" t="s">
        <v>441</v>
      </c>
      <c r="M1794" s="125" t="e">
        <v>#N/A</v>
      </c>
      <c r="N1794" s="132" t="b">
        <v>0</v>
      </c>
      <c r="O1794" s="123"/>
    </row>
    <row r="1795" hidden="1" spans="2:15">
      <c r="B1795" s="89" t="s">
        <v>2138</v>
      </c>
      <c r="C1795" s="90"/>
      <c r="D1795" s="98"/>
      <c r="E1795" s="91" t="b">
        <v>0</v>
      </c>
      <c r="F1795" s="92" t="s">
        <v>443</v>
      </c>
      <c r="G1795" s="93" t="s">
        <v>443</v>
      </c>
      <c r="H1795" s="94" t="s">
        <v>443</v>
      </c>
      <c r="I1795" s="94" t="s">
        <v>443</v>
      </c>
      <c r="J1795" s="119" t="s">
        <v>443</v>
      </c>
      <c r="K1795" s="55"/>
      <c r="L1795" s="124" t="s">
        <v>441</v>
      </c>
      <c r="M1795" s="125" t="e">
        <v>#N/A</v>
      </c>
      <c r="N1795" s="132" t="b">
        <v>0</v>
      </c>
      <c r="O1795" s="123"/>
    </row>
    <row r="1796" hidden="1" spans="2:15">
      <c r="B1796" s="89" t="s">
        <v>2139</v>
      </c>
      <c r="C1796" s="90"/>
      <c r="D1796" s="98"/>
      <c r="E1796" s="91" t="b">
        <v>0</v>
      </c>
      <c r="F1796" s="92" t="s">
        <v>443</v>
      </c>
      <c r="G1796" s="93" t="s">
        <v>443</v>
      </c>
      <c r="H1796" s="94" t="s">
        <v>443</v>
      </c>
      <c r="I1796" s="94" t="s">
        <v>443</v>
      </c>
      <c r="J1796" s="119" t="s">
        <v>443</v>
      </c>
      <c r="K1796" s="55"/>
      <c r="L1796" s="124" t="s">
        <v>441</v>
      </c>
      <c r="M1796" s="125" t="e">
        <v>#N/A</v>
      </c>
      <c r="N1796" s="132" t="b">
        <v>0</v>
      </c>
      <c r="O1796" s="123"/>
    </row>
    <row r="1797" hidden="1" spans="2:15">
      <c r="B1797" s="89" t="s">
        <v>2140</v>
      </c>
      <c r="C1797" s="90"/>
      <c r="D1797" s="98"/>
      <c r="E1797" s="91" t="b">
        <v>0</v>
      </c>
      <c r="F1797" s="92" t="s">
        <v>443</v>
      </c>
      <c r="G1797" s="93" t="s">
        <v>443</v>
      </c>
      <c r="H1797" s="94" t="s">
        <v>443</v>
      </c>
      <c r="I1797" s="94" t="s">
        <v>443</v>
      </c>
      <c r="J1797" s="119" t="s">
        <v>443</v>
      </c>
      <c r="K1797" s="55"/>
      <c r="L1797" s="124" t="s">
        <v>441</v>
      </c>
      <c r="M1797" s="125" t="e">
        <v>#N/A</v>
      </c>
      <c r="N1797" s="132" t="b">
        <v>0</v>
      </c>
      <c r="O1797" s="123"/>
    </row>
    <row r="1798" hidden="1" spans="2:15">
      <c r="B1798" s="89" t="s">
        <v>2141</v>
      </c>
      <c r="C1798" s="90"/>
      <c r="D1798" s="98"/>
      <c r="E1798" s="91" t="b">
        <v>0</v>
      </c>
      <c r="F1798" s="92" t="s">
        <v>443</v>
      </c>
      <c r="G1798" s="93" t="s">
        <v>443</v>
      </c>
      <c r="H1798" s="94" t="s">
        <v>443</v>
      </c>
      <c r="I1798" s="94" t="s">
        <v>443</v>
      </c>
      <c r="J1798" s="119" t="s">
        <v>443</v>
      </c>
      <c r="K1798" s="55"/>
      <c r="L1798" s="124" t="s">
        <v>441</v>
      </c>
      <c r="M1798" s="125" t="e">
        <v>#N/A</v>
      </c>
      <c r="N1798" s="132" t="b">
        <v>0</v>
      </c>
      <c r="O1798" s="123"/>
    </row>
    <row r="1799" hidden="1" spans="2:15">
      <c r="B1799" s="89" t="s">
        <v>2142</v>
      </c>
      <c r="C1799" s="90"/>
      <c r="D1799" s="98"/>
      <c r="E1799" s="91" t="b">
        <v>0</v>
      </c>
      <c r="F1799" s="92" t="s">
        <v>443</v>
      </c>
      <c r="G1799" s="93" t="s">
        <v>443</v>
      </c>
      <c r="H1799" s="94" t="s">
        <v>443</v>
      </c>
      <c r="I1799" s="94" t="s">
        <v>443</v>
      </c>
      <c r="J1799" s="119" t="s">
        <v>443</v>
      </c>
      <c r="K1799" s="55"/>
      <c r="L1799" s="124" t="s">
        <v>441</v>
      </c>
      <c r="M1799" s="125" t="e">
        <v>#N/A</v>
      </c>
      <c r="N1799" s="132" t="b">
        <v>0</v>
      </c>
      <c r="O1799" s="123"/>
    </row>
    <row r="1800" hidden="1" spans="2:15">
      <c r="B1800" s="89" t="s">
        <v>2143</v>
      </c>
      <c r="C1800" s="90"/>
      <c r="D1800" s="98"/>
      <c r="E1800" s="91" t="b">
        <v>0</v>
      </c>
      <c r="F1800" s="92" t="s">
        <v>443</v>
      </c>
      <c r="G1800" s="93" t="s">
        <v>443</v>
      </c>
      <c r="H1800" s="94" t="s">
        <v>443</v>
      </c>
      <c r="I1800" s="94" t="s">
        <v>443</v>
      </c>
      <c r="J1800" s="119" t="s">
        <v>443</v>
      </c>
      <c r="K1800" s="55"/>
      <c r="L1800" s="124" t="s">
        <v>441</v>
      </c>
      <c r="M1800" s="125" t="e">
        <v>#N/A</v>
      </c>
      <c r="N1800" s="132" t="b">
        <v>0</v>
      </c>
      <c r="O1800" s="123"/>
    </row>
    <row r="1801" hidden="1" spans="2:15">
      <c r="B1801" s="89" t="s">
        <v>2144</v>
      </c>
      <c r="C1801" s="90"/>
      <c r="D1801" s="98"/>
      <c r="E1801" s="91" t="b">
        <v>0</v>
      </c>
      <c r="F1801" s="92" t="s">
        <v>443</v>
      </c>
      <c r="G1801" s="93" t="s">
        <v>443</v>
      </c>
      <c r="H1801" s="94" t="s">
        <v>443</v>
      </c>
      <c r="I1801" s="94" t="s">
        <v>443</v>
      </c>
      <c r="J1801" s="119" t="s">
        <v>443</v>
      </c>
      <c r="K1801" s="55"/>
      <c r="L1801" s="124" t="s">
        <v>441</v>
      </c>
      <c r="M1801" s="125" t="e">
        <v>#N/A</v>
      </c>
      <c r="N1801" s="132" t="b">
        <v>0</v>
      </c>
      <c r="O1801" s="123"/>
    </row>
    <row r="1802" hidden="1" spans="2:15">
      <c r="B1802" s="89" t="s">
        <v>2145</v>
      </c>
      <c r="C1802" s="90"/>
      <c r="D1802" s="98"/>
      <c r="E1802" s="91" t="b">
        <v>0</v>
      </c>
      <c r="F1802" s="92" t="s">
        <v>443</v>
      </c>
      <c r="G1802" s="93" t="s">
        <v>443</v>
      </c>
      <c r="H1802" s="94" t="s">
        <v>443</v>
      </c>
      <c r="I1802" s="94" t="s">
        <v>443</v>
      </c>
      <c r="J1802" s="119" t="s">
        <v>443</v>
      </c>
      <c r="K1802" s="55"/>
      <c r="L1802" s="124" t="s">
        <v>441</v>
      </c>
      <c r="M1802" s="125" t="e">
        <v>#N/A</v>
      </c>
      <c r="N1802" s="132" t="b">
        <v>0</v>
      </c>
      <c r="O1802" s="123"/>
    </row>
    <row r="1803" hidden="1" spans="2:15">
      <c r="B1803" s="89" t="s">
        <v>2146</v>
      </c>
      <c r="C1803" s="90"/>
      <c r="D1803" s="98"/>
      <c r="E1803" s="91" t="b">
        <v>0</v>
      </c>
      <c r="F1803" s="92" t="s">
        <v>443</v>
      </c>
      <c r="G1803" s="93" t="s">
        <v>443</v>
      </c>
      <c r="H1803" s="94" t="s">
        <v>443</v>
      </c>
      <c r="I1803" s="94" t="s">
        <v>443</v>
      </c>
      <c r="J1803" s="119" t="s">
        <v>443</v>
      </c>
      <c r="K1803" s="55"/>
      <c r="L1803" s="124" t="s">
        <v>441</v>
      </c>
      <c r="M1803" s="125" t="e">
        <v>#N/A</v>
      </c>
      <c r="N1803" s="132" t="b">
        <v>0</v>
      </c>
      <c r="O1803" s="123"/>
    </row>
    <row r="1804" hidden="1" spans="2:15">
      <c r="B1804" s="89" t="s">
        <v>2147</v>
      </c>
      <c r="C1804" s="90"/>
      <c r="D1804" s="98"/>
      <c r="E1804" s="91" t="b">
        <v>0</v>
      </c>
      <c r="F1804" s="92" t="s">
        <v>443</v>
      </c>
      <c r="G1804" s="93" t="s">
        <v>443</v>
      </c>
      <c r="H1804" s="94" t="s">
        <v>443</v>
      </c>
      <c r="I1804" s="94" t="s">
        <v>443</v>
      </c>
      <c r="J1804" s="119" t="s">
        <v>443</v>
      </c>
      <c r="K1804" s="55"/>
      <c r="L1804" s="124" t="s">
        <v>441</v>
      </c>
      <c r="M1804" s="125" t="e">
        <v>#N/A</v>
      </c>
      <c r="N1804" s="132" t="b">
        <v>0</v>
      </c>
      <c r="O1804" s="123"/>
    </row>
    <row r="1805" hidden="1" spans="2:15">
      <c r="B1805" s="89" t="s">
        <v>2148</v>
      </c>
      <c r="C1805" s="90"/>
      <c r="D1805" s="98"/>
      <c r="E1805" s="91" t="b">
        <v>0</v>
      </c>
      <c r="F1805" s="92" t="s">
        <v>443</v>
      </c>
      <c r="G1805" s="93" t="s">
        <v>443</v>
      </c>
      <c r="H1805" s="94" t="s">
        <v>443</v>
      </c>
      <c r="I1805" s="94" t="s">
        <v>443</v>
      </c>
      <c r="J1805" s="119" t="s">
        <v>443</v>
      </c>
      <c r="K1805" s="55"/>
      <c r="L1805" s="124" t="s">
        <v>441</v>
      </c>
      <c r="M1805" s="125" t="e">
        <v>#N/A</v>
      </c>
      <c r="N1805" s="132" t="b">
        <v>0</v>
      </c>
      <c r="O1805" s="123"/>
    </row>
    <row r="1806" hidden="1" spans="2:15">
      <c r="B1806" s="89" t="s">
        <v>2149</v>
      </c>
      <c r="C1806" s="90"/>
      <c r="D1806" s="98"/>
      <c r="E1806" s="91" t="b">
        <v>0</v>
      </c>
      <c r="F1806" s="92" t="s">
        <v>443</v>
      </c>
      <c r="G1806" s="93" t="s">
        <v>443</v>
      </c>
      <c r="H1806" s="94" t="s">
        <v>443</v>
      </c>
      <c r="I1806" s="94" t="s">
        <v>443</v>
      </c>
      <c r="J1806" s="119" t="s">
        <v>443</v>
      </c>
      <c r="K1806" s="55"/>
      <c r="L1806" s="124" t="s">
        <v>441</v>
      </c>
      <c r="M1806" s="125" t="e">
        <v>#N/A</v>
      </c>
      <c r="N1806" s="132" t="b">
        <v>0</v>
      </c>
      <c r="O1806" s="123"/>
    </row>
    <row r="1807" hidden="1" spans="2:15">
      <c r="B1807" s="89" t="s">
        <v>2150</v>
      </c>
      <c r="C1807" s="90"/>
      <c r="D1807" s="98"/>
      <c r="E1807" s="91" t="b">
        <v>0</v>
      </c>
      <c r="F1807" s="92" t="s">
        <v>443</v>
      </c>
      <c r="G1807" s="93" t="s">
        <v>443</v>
      </c>
      <c r="H1807" s="94" t="s">
        <v>443</v>
      </c>
      <c r="I1807" s="94" t="s">
        <v>443</v>
      </c>
      <c r="J1807" s="119" t="s">
        <v>443</v>
      </c>
      <c r="K1807" s="55"/>
      <c r="L1807" s="124" t="s">
        <v>441</v>
      </c>
      <c r="M1807" s="125" t="e">
        <v>#N/A</v>
      </c>
      <c r="N1807" s="132" t="b">
        <v>0</v>
      </c>
      <c r="O1807" s="123"/>
    </row>
    <row r="1808" hidden="1" spans="2:15">
      <c r="B1808" s="89" t="s">
        <v>2151</v>
      </c>
      <c r="C1808" s="90"/>
      <c r="D1808" s="98"/>
      <c r="E1808" s="91" t="b">
        <v>0</v>
      </c>
      <c r="F1808" s="92" t="s">
        <v>443</v>
      </c>
      <c r="G1808" s="93" t="s">
        <v>443</v>
      </c>
      <c r="H1808" s="94" t="s">
        <v>443</v>
      </c>
      <c r="I1808" s="94" t="s">
        <v>443</v>
      </c>
      <c r="J1808" s="119" t="s">
        <v>443</v>
      </c>
      <c r="K1808" s="55"/>
      <c r="L1808" s="124" t="s">
        <v>441</v>
      </c>
      <c r="M1808" s="125" t="e">
        <v>#N/A</v>
      </c>
      <c r="N1808" s="132" t="b">
        <v>0</v>
      </c>
      <c r="O1808" s="123"/>
    </row>
    <row r="1809" hidden="1" spans="2:15">
      <c r="B1809" s="89" t="s">
        <v>2152</v>
      </c>
      <c r="C1809" s="90"/>
      <c r="D1809" s="98"/>
      <c r="E1809" s="91" t="b">
        <v>0</v>
      </c>
      <c r="F1809" s="92" t="s">
        <v>443</v>
      </c>
      <c r="G1809" s="93" t="s">
        <v>443</v>
      </c>
      <c r="H1809" s="94" t="s">
        <v>443</v>
      </c>
      <c r="I1809" s="94" t="s">
        <v>443</v>
      </c>
      <c r="J1809" s="119" t="s">
        <v>443</v>
      </c>
      <c r="K1809" s="55"/>
      <c r="L1809" s="124" t="s">
        <v>441</v>
      </c>
      <c r="M1809" s="125" t="e">
        <v>#N/A</v>
      </c>
      <c r="N1809" s="132" t="b">
        <v>0</v>
      </c>
      <c r="O1809" s="123"/>
    </row>
    <row r="1810" hidden="1" spans="2:15">
      <c r="B1810" s="89" t="s">
        <v>2153</v>
      </c>
      <c r="C1810" s="90"/>
      <c r="D1810" s="98"/>
      <c r="E1810" s="91" t="b">
        <v>0</v>
      </c>
      <c r="F1810" s="92" t="s">
        <v>443</v>
      </c>
      <c r="G1810" s="93" t="s">
        <v>443</v>
      </c>
      <c r="H1810" s="94" t="s">
        <v>443</v>
      </c>
      <c r="I1810" s="94" t="s">
        <v>443</v>
      </c>
      <c r="J1810" s="119" t="s">
        <v>443</v>
      </c>
      <c r="K1810" s="55"/>
      <c r="L1810" s="124" t="s">
        <v>441</v>
      </c>
      <c r="M1810" s="125" t="e">
        <v>#N/A</v>
      </c>
      <c r="N1810" s="132" t="b">
        <v>0</v>
      </c>
      <c r="O1810" s="123"/>
    </row>
    <row r="1811" hidden="1" spans="2:15">
      <c r="B1811" s="89" t="s">
        <v>2154</v>
      </c>
      <c r="C1811" s="90"/>
      <c r="D1811" s="98"/>
      <c r="E1811" s="91" t="b">
        <v>0</v>
      </c>
      <c r="F1811" s="92" t="s">
        <v>443</v>
      </c>
      <c r="G1811" s="93" t="s">
        <v>443</v>
      </c>
      <c r="H1811" s="94" t="s">
        <v>443</v>
      </c>
      <c r="I1811" s="94" t="s">
        <v>443</v>
      </c>
      <c r="J1811" s="119" t="s">
        <v>443</v>
      </c>
      <c r="K1811" s="55"/>
      <c r="L1811" s="124" t="s">
        <v>441</v>
      </c>
      <c r="M1811" s="125" t="e">
        <v>#N/A</v>
      </c>
      <c r="N1811" s="132" t="b">
        <v>0</v>
      </c>
      <c r="O1811" s="123"/>
    </row>
    <row r="1812" hidden="1" spans="2:15">
      <c r="B1812" s="89" t="s">
        <v>2155</v>
      </c>
      <c r="C1812" s="90"/>
      <c r="D1812" s="98"/>
      <c r="E1812" s="91" t="b">
        <v>0</v>
      </c>
      <c r="F1812" s="92" t="s">
        <v>443</v>
      </c>
      <c r="G1812" s="93" t="s">
        <v>443</v>
      </c>
      <c r="H1812" s="94" t="s">
        <v>443</v>
      </c>
      <c r="I1812" s="94" t="s">
        <v>443</v>
      </c>
      <c r="J1812" s="119" t="s">
        <v>443</v>
      </c>
      <c r="K1812" s="55"/>
      <c r="L1812" s="124" t="s">
        <v>441</v>
      </c>
      <c r="M1812" s="125" t="e">
        <v>#N/A</v>
      </c>
      <c r="N1812" s="132" t="b">
        <v>0</v>
      </c>
      <c r="O1812" s="123"/>
    </row>
    <row r="1813" hidden="1" spans="2:15">
      <c r="B1813" s="89" t="s">
        <v>2156</v>
      </c>
      <c r="C1813" s="90"/>
      <c r="D1813" s="98"/>
      <c r="E1813" s="91" t="b">
        <v>0</v>
      </c>
      <c r="F1813" s="92" t="s">
        <v>443</v>
      </c>
      <c r="G1813" s="93" t="s">
        <v>443</v>
      </c>
      <c r="H1813" s="94" t="s">
        <v>443</v>
      </c>
      <c r="I1813" s="94" t="s">
        <v>443</v>
      </c>
      <c r="J1813" s="119" t="s">
        <v>443</v>
      </c>
      <c r="K1813" s="55"/>
      <c r="L1813" s="124" t="s">
        <v>441</v>
      </c>
      <c r="M1813" s="125" t="e">
        <v>#N/A</v>
      </c>
      <c r="N1813" s="132" t="b">
        <v>0</v>
      </c>
      <c r="O1813" s="123"/>
    </row>
    <row r="1814" hidden="1" spans="2:15">
      <c r="B1814" s="89" t="s">
        <v>2157</v>
      </c>
      <c r="C1814" s="90"/>
      <c r="D1814" s="98"/>
      <c r="E1814" s="91" t="b">
        <v>0</v>
      </c>
      <c r="F1814" s="92" t="s">
        <v>443</v>
      </c>
      <c r="G1814" s="93" t="s">
        <v>443</v>
      </c>
      <c r="H1814" s="94" t="s">
        <v>443</v>
      </c>
      <c r="I1814" s="94" t="s">
        <v>443</v>
      </c>
      <c r="J1814" s="119" t="s">
        <v>443</v>
      </c>
      <c r="K1814" s="55"/>
      <c r="L1814" s="124" t="s">
        <v>441</v>
      </c>
      <c r="M1814" s="125" t="e">
        <v>#N/A</v>
      </c>
      <c r="N1814" s="132" t="b">
        <v>0</v>
      </c>
      <c r="O1814" s="123"/>
    </row>
    <row r="1815" hidden="1" spans="2:15">
      <c r="B1815" s="89" t="s">
        <v>2158</v>
      </c>
      <c r="C1815" s="90"/>
      <c r="D1815" s="98"/>
      <c r="E1815" s="91" t="b">
        <v>0</v>
      </c>
      <c r="F1815" s="92" t="s">
        <v>443</v>
      </c>
      <c r="G1815" s="93" t="s">
        <v>443</v>
      </c>
      <c r="H1815" s="94" t="s">
        <v>443</v>
      </c>
      <c r="I1815" s="94" t="s">
        <v>443</v>
      </c>
      <c r="J1815" s="119" t="s">
        <v>443</v>
      </c>
      <c r="K1815" s="55"/>
      <c r="L1815" s="124" t="s">
        <v>441</v>
      </c>
      <c r="M1815" s="125" t="e">
        <v>#N/A</v>
      </c>
      <c r="N1815" s="132" t="b">
        <v>0</v>
      </c>
      <c r="O1815" s="123"/>
    </row>
    <row r="1816" hidden="1" spans="2:15">
      <c r="B1816" s="89" t="s">
        <v>2159</v>
      </c>
      <c r="C1816" s="90"/>
      <c r="D1816" s="98"/>
      <c r="E1816" s="91" t="b">
        <v>0</v>
      </c>
      <c r="F1816" s="92" t="s">
        <v>443</v>
      </c>
      <c r="G1816" s="93" t="s">
        <v>443</v>
      </c>
      <c r="H1816" s="94" t="s">
        <v>443</v>
      </c>
      <c r="I1816" s="94" t="s">
        <v>443</v>
      </c>
      <c r="J1816" s="119" t="s">
        <v>443</v>
      </c>
      <c r="K1816" s="55"/>
      <c r="L1816" s="124" t="s">
        <v>441</v>
      </c>
      <c r="M1816" s="125" t="e">
        <v>#N/A</v>
      </c>
      <c r="N1816" s="132" t="b">
        <v>0</v>
      </c>
      <c r="O1816" s="123"/>
    </row>
    <row r="1817" hidden="1" spans="2:15">
      <c r="B1817" s="89" t="s">
        <v>2160</v>
      </c>
      <c r="C1817" s="90"/>
      <c r="D1817" s="98"/>
      <c r="E1817" s="91" t="b">
        <v>0</v>
      </c>
      <c r="F1817" s="92" t="s">
        <v>443</v>
      </c>
      <c r="G1817" s="93" t="s">
        <v>443</v>
      </c>
      <c r="H1817" s="94" t="s">
        <v>443</v>
      </c>
      <c r="I1817" s="94" t="s">
        <v>443</v>
      </c>
      <c r="J1817" s="119" t="s">
        <v>443</v>
      </c>
      <c r="K1817" s="55"/>
      <c r="L1817" s="124" t="s">
        <v>441</v>
      </c>
      <c r="M1817" s="125" t="e">
        <v>#N/A</v>
      </c>
      <c r="N1817" s="132" t="b">
        <v>0</v>
      </c>
      <c r="O1817" s="123"/>
    </row>
    <row r="1818" hidden="1" spans="2:15">
      <c r="B1818" s="89" t="s">
        <v>2161</v>
      </c>
      <c r="C1818" s="90"/>
      <c r="D1818" s="98"/>
      <c r="E1818" s="91" t="b">
        <v>0</v>
      </c>
      <c r="F1818" s="92" t="s">
        <v>443</v>
      </c>
      <c r="G1818" s="93" t="s">
        <v>443</v>
      </c>
      <c r="H1818" s="94" t="s">
        <v>443</v>
      </c>
      <c r="I1818" s="94" t="s">
        <v>443</v>
      </c>
      <c r="J1818" s="119" t="s">
        <v>443</v>
      </c>
      <c r="K1818" s="55"/>
      <c r="L1818" s="124" t="s">
        <v>441</v>
      </c>
      <c r="M1818" s="125" t="e">
        <v>#N/A</v>
      </c>
      <c r="N1818" s="132" t="b">
        <v>0</v>
      </c>
      <c r="O1818" s="123"/>
    </row>
    <row r="1819" hidden="1" spans="2:15">
      <c r="B1819" s="89" t="s">
        <v>2162</v>
      </c>
      <c r="C1819" s="90"/>
      <c r="D1819" s="98"/>
      <c r="E1819" s="91" t="b">
        <v>0</v>
      </c>
      <c r="F1819" s="92" t="s">
        <v>443</v>
      </c>
      <c r="G1819" s="93" t="s">
        <v>443</v>
      </c>
      <c r="H1819" s="94" t="s">
        <v>443</v>
      </c>
      <c r="I1819" s="94" t="s">
        <v>443</v>
      </c>
      <c r="J1819" s="119" t="s">
        <v>443</v>
      </c>
      <c r="K1819" s="55"/>
      <c r="L1819" s="124" t="s">
        <v>441</v>
      </c>
      <c r="M1819" s="125" t="e">
        <v>#N/A</v>
      </c>
      <c r="N1819" s="132" t="b">
        <v>0</v>
      </c>
      <c r="O1819" s="123"/>
    </row>
    <row r="1820" hidden="1" spans="2:15">
      <c r="B1820" s="89" t="s">
        <v>2163</v>
      </c>
      <c r="C1820" s="90"/>
      <c r="D1820" s="98"/>
      <c r="E1820" s="91" t="b">
        <v>0</v>
      </c>
      <c r="F1820" s="92" t="s">
        <v>443</v>
      </c>
      <c r="G1820" s="93" t="s">
        <v>443</v>
      </c>
      <c r="H1820" s="94" t="s">
        <v>443</v>
      </c>
      <c r="I1820" s="94" t="s">
        <v>443</v>
      </c>
      <c r="J1820" s="119" t="s">
        <v>443</v>
      </c>
      <c r="K1820" s="55"/>
      <c r="L1820" s="124" t="s">
        <v>441</v>
      </c>
      <c r="M1820" s="125" t="e">
        <v>#N/A</v>
      </c>
      <c r="N1820" s="132" t="b">
        <v>0</v>
      </c>
      <c r="O1820" s="123"/>
    </row>
    <row r="1821" hidden="1" spans="2:15">
      <c r="B1821" s="89" t="s">
        <v>2164</v>
      </c>
      <c r="C1821" s="90"/>
      <c r="D1821" s="98"/>
      <c r="E1821" s="91" t="b">
        <v>0</v>
      </c>
      <c r="F1821" s="92" t="s">
        <v>443</v>
      </c>
      <c r="G1821" s="93" t="s">
        <v>443</v>
      </c>
      <c r="H1821" s="94" t="s">
        <v>443</v>
      </c>
      <c r="I1821" s="94" t="s">
        <v>443</v>
      </c>
      <c r="J1821" s="119" t="s">
        <v>443</v>
      </c>
      <c r="K1821" s="55"/>
      <c r="L1821" s="124" t="s">
        <v>441</v>
      </c>
      <c r="M1821" s="125" t="e">
        <v>#N/A</v>
      </c>
      <c r="N1821" s="132" t="b">
        <v>0</v>
      </c>
      <c r="O1821" s="123"/>
    </row>
    <row r="1822" hidden="1" spans="2:15">
      <c r="B1822" s="89" t="s">
        <v>2165</v>
      </c>
      <c r="C1822" s="90"/>
      <c r="D1822" s="98"/>
      <c r="E1822" s="91" t="b">
        <v>0</v>
      </c>
      <c r="F1822" s="92" t="s">
        <v>443</v>
      </c>
      <c r="G1822" s="93" t="s">
        <v>443</v>
      </c>
      <c r="H1822" s="94" t="s">
        <v>443</v>
      </c>
      <c r="I1822" s="94" t="s">
        <v>443</v>
      </c>
      <c r="J1822" s="119" t="s">
        <v>443</v>
      </c>
      <c r="K1822" s="55"/>
      <c r="L1822" s="124" t="s">
        <v>441</v>
      </c>
      <c r="M1822" s="125" t="e">
        <v>#N/A</v>
      </c>
      <c r="N1822" s="132" t="b">
        <v>0</v>
      </c>
      <c r="O1822" s="123"/>
    </row>
    <row r="1823" hidden="1" spans="2:15">
      <c r="B1823" s="89" t="s">
        <v>2166</v>
      </c>
      <c r="C1823" s="90"/>
      <c r="D1823" s="98"/>
      <c r="E1823" s="91" t="b">
        <v>0</v>
      </c>
      <c r="F1823" s="92" t="s">
        <v>443</v>
      </c>
      <c r="G1823" s="93" t="s">
        <v>443</v>
      </c>
      <c r="H1823" s="94" t="s">
        <v>443</v>
      </c>
      <c r="I1823" s="94" t="s">
        <v>443</v>
      </c>
      <c r="J1823" s="119" t="s">
        <v>443</v>
      </c>
      <c r="K1823" s="55"/>
      <c r="L1823" s="124" t="s">
        <v>441</v>
      </c>
      <c r="M1823" s="125" t="e">
        <v>#N/A</v>
      </c>
      <c r="N1823" s="132" t="b">
        <v>0</v>
      </c>
      <c r="O1823" s="123"/>
    </row>
    <row r="1824" hidden="1" spans="2:15">
      <c r="B1824" s="89" t="s">
        <v>2167</v>
      </c>
      <c r="C1824" s="90"/>
      <c r="D1824" s="98"/>
      <c r="E1824" s="91" t="b">
        <v>0</v>
      </c>
      <c r="F1824" s="92" t="s">
        <v>443</v>
      </c>
      <c r="G1824" s="93" t="s">
        <v>443</v>
      </c>
      <c r="H1824" s="94" t="s">
        <v>443</v>
      </c>
      <c r="I1824" s="94" t="s">
        <v>443</v>
      </c>
      <c r="J1824" s="119" t="s">
        <v>443</v>
      </c>
      <c r="K1824" s="55"/>
      <c r="L1824" s="124" t="s">
        <v>441</v>
      </c>
      <c r="M1824" s="125" t="e">
        <v>#N/A</v>
      </c>
      <c r="N1824" s="132" t="b">
        <v>0</v>
      </c>
      <c r="O1824" s="123"/>
    </row>
    <row r="1825" hidden="1" spans="2:15">
      <c r="B1825" s="89" t="s">
        <v>2168</v>
      </c>
      <c r="C1825" s="90"/>
      <c r="D1825" s="98"/>
      <c r="E1825" s="91" t="b">
        <v>0</v>
      </c>
      <c r="F1825" s="92" t="s">
        <v>443</v>
      </c>
      <c r="G1825" s="93" t="s">
        <v>443</v>
      </c>
      <c r="H1825" s="94" t="s">
        <v>443</v>
      </c>
      <c r="I1825" s="94" t="s">
        <v>443</v>
      </c>
      <c r="J1825" s="119" t="s">
        <v>443</v>
      </c>
      <c r="K1825" s="55"/>
      <c r="L1825" s="124" t="s">
        <v>441</v>
      </c>
      <c r="M1825" s="125" t="e">
        <v>#N/A</v>
      </c>
      <c r="N1825" s="132" t="b">
        <v>0</v>
      </c>
      <c r="O1825" s="123"/>
    </row>
    <row r="1826" hidden="1" spans="2:15">
      <c r="B1826" s="126"/>
      <c r="C1826" s="127"/>
      <c r="D1826" s="128"/>
      <c r="E1826" s="127"/>
      <c r="F1826" s="127"/>
      <c r="G1826" s="127"/>
      <c r="H1826" s="127"/>
      <c r="I1826" s="127"/>
      <c r="J1826" s="129"/>
      <c r="K1826" s="55"/>
      <c r="L1826" s="130"/>
      <c r="M1826" s="131"/>
      <c r="N1826" s="132"/>
      <c r="O1826" s="133"/>
    </row>
    <row r="1827" hidden="1" spans="2:15">
      <c r="B1827" s="86">
        <v>19</v>
      </c>
      <c r="C1827" s="87"/>
      <c r="D1827" s="88"/>
      <c r="E1827" s="88"/>
      <c r="F1827" s="88"/>
      <c r="G1827" s="88"/>
      <c r="H1827" s="88"/>
      <c r="I1827" s="88"/>
      <c r="J1827" s="118">
        <v>0</v>
      </c>
      <c r="K1827" s="55"/>
      <c r="L1827" s="130"/>
      <c r="M1827" s="131"/>
      <c r="N1827" s="132"/>
      <c r="O1827" s="133"/>
    </row>
    <row r="1828" hidden="1" spans="2:15">
      <c r="B1828" s="89" t="s">
        <v>2169</v>
      </c>
      <c r="C1828" s="90"/>
      <c r="D1828" s="98"/>
      <c r="E1828" s="91" t="b">
        <v>0</v>
      </c>
      <c r="F1828" s="92" t="s">
        <v>443</v>
      </c>
      <c r="G1828" s="93" t="s">
        <v>443</v>
      </c>
      <c r="H1828" s="94" t="s">
        <v>443</v>
      </c>
      <c r="I1828" s="94" t="s">
        <v>443</v>
      </c>
      <c r="J1828" s="119" t="s">
        <v>443</v>
      </c>
      <c r="K1828" s="55"/>
      <c r="L1828" s="124" t="s">
        <v>441</v>
      </c>
      <c r="M1828" s="125" t="e">
        <v>#N/A</v>
      </c>
      <c r="N1828" s="132" t="b">
        <v>0</v>
      </c>
      <c r="O1828" s="123"/>
    </row>
    <row r="1829" hidden="1" spans="2:15">
      <c r="B1829" s="89" t="s">
        <v>2170</v>
      </c>
      <c r="C1829" s="90"/>
      <c r="D1829" s="98"/>
      <c r="E1829" s="91" t="b">
        <v>0</v>
      </c>
      <c r="F1829" s="92" t="s">
        <v>443</v>
      </c>
      <c r="G1829" s="93" t="s">
        <v>443</v>
      </c>
      <c r="H1829" s="94" t="s">
        <v>443</v>
      </c>
      <c r="I1829" s="94" t="s">
        <v>443</v>
      </c>
      <c r="J1829" s="119" t="s">
        <v>443</v>
      </c>
      <c r="K1829" s="55"/>
      <c r="L1829" s="124" t="s">
        <v>441</v>
      </c>
      <c r="M1829" s="125" t="e">
        <v>#N/A</v>
      </c>
      <c r="N1829" s="132" t="b">
        <v>0</v>
      </c>
      <c r="O1829" s="123"/>
    </row>
    <row r="1830" hidden="1" spans="2:15">
      <c r="B1830" s="89" t="s">
        <v>2171</v>
      </c>
      <c r="C1830" s="90"/>
      <c r="D1830" s="98"/>
      <c r="E1830" s="91" t="b">
        <v>0</v>
      </c>
      <c r="F1830" s="92" t="s">
        <v>443</v>
      </c>
      <c r="G1830" s="93" t="s">
        <v>443</v>
      </c>
      <c r="H1830" s="94" t="s">
        <v>443</v>
      </c>
      <c r="I1830" s="94" t="s">
        <v>443</v>
      </c>
      <c r="J1830" s="119" t="s">
        <v>443</v>
      </c>
      <c r="K1830" s="55"/>
      <c r="L1830" s="124" t="s">
        <v>441</v>
      </c>
      <c r="M1830" s="125" t="e">
        <v>#N/A</v>
      </c>
      <c r="N1830" s="132" t="b">
        <v>0</v>
      </c>
      <c r="O1830" s="123"/>
    </row>
    <row r="1831" hidden="1" spans="2:15">
      <c r="B1831" s="89" t="s">
        <v>2172</v>
      </c>
      <c r="C1831" s="90"/>
      <c r="D1831" s="98"/>
      <c r="E1831" s="91" t="b">
        <v>0</v>
      </c>
      <c r="F1831" s="92" t="s">
        <v>443</v>
      </c>
      <c r="G1831" s="93" t="s">
        <v>443</v>
      </c>
      <c r="H1831" s="94" t="s">
        <v>443</v>
      </c>
      <c r="I1831" s="94" t="s">
        <v>443</v>
      </c>
      <c r="J1831" s="119" t="s">
        <v>443</v>
      </c>
      <c r="K1831" s="55"/>
      <c r="L1831" s="124" t="s">
        <v>441</v>
      </c>
      <c r="M1831" s="125" t="e">
        <v>#N/A</v>
      </c>
      <c r="N1831" s="132" t="b">
        <v>0</v>
      </c>
      <c r="O1831" s="123"/>
    </row>
    <row r="1832" hidden="1" spans="2:15">
      <c r="B1832" s="89" t="s">
        <v>2173</v>
      </c>
      <c r="C1832" s="90"/>
      <c r="D1832" s="98"/>
      <c r="E1832" s="91" t="b">
        <v>0</v>
      </c>
      <c r="F1832" s="92" t="s">
        <v>443</v>
      </c>
      <c r="G1832" s="93" t="s">
        <v>443</v>
      </c>
      <c r="H1832" s="94" t="s">
        <v>443</v>
      </c>
      <c r="I1832" s="94" t="s">
        <v>443</v>
      </c>
      <c r="J1832" s="119" t="s">
        <v>443</v>
      </c>
      <c r="K1832" s="55"/>
      <c r="L1832" s="124" t="s">
        <v>441</v>
      </c>
      <c r="M1832" s="125" t="e">
        <v>#N/A</v>
      </c>
      <c r="N1832" s="132" t="b">
        <v>0</v>
      </c>
      <c r="O1832" s="123"/>
    </row>
    <row r="1833" hidden="1" spans="2:15">
      <c r="B1833" s="89" t="s">
        <v>2174</v>
      </c>
      <c r="C1833" s="90"/>
      <c r="D1833" s="98"/>
      <c r="E1833" s="91" t="b">
        <v>0</v>
      </c>
      <c r="F1833" s="92" t="s">
        <v>443</v>
      </c>
      <c r="G1833" s="93" t="s">
        <v>443</v>
      </c>
      <c r="H1833" s="94" t="s">
        <v>443</v>
      </c>
      <c r="I1833" s="94" t="s">
        <v>443</v>
      </c>
      <c r="J1833" s="119" t="s">
        <v>443</v>
      </c>
      <c r="K1833" s="55"/>
      <c r="L1833" s="124" t="s">
        <v>441</v>
      </c>
      <c r="M1833" s="125" t="e">
        <v>#N/A</v>
      </c>
      <c r="N1833" s="132" t="b">
        <v>0</v>
      </c>
      <c r="O1833" s="123"/>
    </row>
    <row r="1834" hidden="1" spans="2:15">
      <c r="B1834" s="89" t="s">
        <v>2175</v>
      </c>
      <c r="C1834" s="90"/>
      <c r="D1834" s="98"/>
      <c r="E1834" s="91" t="b">
        <v>0</v>
      </c>
      <c r="F1834" s="92" t="s">
        <v>443</v>
      </c>
      <c r="G1834" s="93" t="s">
        <v>443</v>
      </c>
      <c r="H1834" s="94" t="s">
        <v>443</v>
      </c>
      <c r="I1834" s="94" t="s">
        <v>443</v>
      </c>
      <c r="J1834" s="119" t="s">
        <v>443</v>
      </c>
      <c r="K1834" s="55"/>
      <c r="L1834" s="124" t="s">
        <v>441</v>
      </c>
      <c r="M1834" s="125" t="e">
        <v>#N/A</v>
      </c>
      <c r="N1834" s="132" t="b">
        <v>0</v>
      </c>
      <c r="O1834" s="123"/>
    </row>
    <row r="1835" hidden="1" spans="2:15">
      <c r="B1835" s="89" t="s">
        <v>2176</v>
      </c>
      <c r="C1835" s="90"/>
      <c r="D1835" s="98"/>
      <c r="E1835" s="91" t="b">
        <v>0</v>
      </c>
      <c r="F1835" s="92" t="s">
        <v>443</v>
      </c>
      <c r="G1835" s="93" t="s">
        <v>443</v>
      </c>
      <c r="H1835" s="94" t="s">
        <v>443</v>
      </c>
      <c r="I1835" s="94" t="s">
        <v>443</v>
      </c>
      <c r="J1835" s="119" t="s">
        <v>443</v>
      </c>
      <c r="K1835" s="55"/>
      <c r="L1835" s="124" t="s">
        <v>441</v>
      </c>
      <c r="M1835" s="125" t="e">
        <v>#N/A</v>
      </c>
      <c r="N1835" s="132" t="b">
        <v>0</v>
      </c>
      <c r="O1835" s="123"/>
    </row>
    <row r="1836" hidden="1" spans="2:15">
      <c r="B1836" s="89" t="s">
        <v>2177</v>
      </c>
      <c r="C1836" s="90"/>
      <c r="D1836" s="98"/>
      <c r="E1836" s="91" t="b">
        <v>0</v>
      </c>
      <c r="F1836" s="92" t="s">
        <v>443</v>
      </c>
      <c r="G1836" s="93" t="s">
        <v>443</v>
      </c>
      <c r="H1836" s="94" t="s">
        <v>443</v>
      </c>
      <c r="I1836" s="94" t="s">
        <v>443</v>
      </c>
      <c r="J1836" s="119" t="s">
        <v>443</v>
      </c>
      <c r="K1836" s="55"/>
      <c r="L1836" s="124" t="s">
        <v>441</v>
      </c>
      <c r="M1836" s="125" t="e">
        <v>#N/A</v>
      </c>
      <c r="N1836" s="132" t="b">
        <v>0</v>
      </c>
      <c r="O1836" s="123"/>
    </row>
    <row r="1837" hidden="1" spans="2:15">
      <c r="B1837" s="89" t="s">
        <v>2178</v>
      </c>
      <c r="C1837" s="90"/>
      <c r="D1837" s="98"/>
      <c r="E1837" s="91" t="b">
        <v>0</v>
      </c>
      <c r="F1837" s="92" t="s">
        <v>443</v>
      </c>
      <c r="G1837" s="93" t="s">
        <v>443</v>
      </c>
      <c r="H1837" s="94" t="s">
        <v>443</v>
      </c>
      <c r="I1837" s="94" t="s">
        <v>443</v>
      </c>
      <c r="J1837" s="119" t="s">
        <v>443</v>
      </c>
      <c r="K1837" s="55"/>
      <c r="L1837" s="124" t="s">
        <v>441</v>
      </c>
      <c r="M1837" s="125" t="e">
        <v>#N/A</v>
      </c>
      <c r="N1837" s="132" t="b">
        <v>0</v>
      </c>
      <c r="O1837" s="123"/>
    </row>
    <row r="1838" hidden="1" spans="2:15">
      <c r="B1838" s="89" t="s">
        <v>2179</v>
      </c>
      <c r="C1838" s="90"/>
      <c r="D1838" s="98"/>
      <c r="E1838" s="91" t="b">
        <v>0</v>
      </c>
      <c r="F1838" s="92" t="s">
        <v>443</v>
      </c>
      <c r="G1838" s="93" t="s">
        <v>443</v>
      </c>
      <c r="H1838" s="94" t="s">
        <v>443</v>
      </c>
      <c r="I1838" s="94" t="s">
        <v>443</v>
      </c>
      <c r="J1838" s="119" t="s">
        <v>443</v>
      </c>
      <c r="K1838" s="55"/>
      <c r="L1838" s="124" t="s">
        <v>441</v>
      </c>
      <c r="M1838" s="125" t="e">
        <v>#N/A</v>
      </c>
      <c r="N1838" s="132" t="b">
        <v>0</v>
      </c>
      <c r="O1838" s="123"/>
    </row>
    <row r="1839" hidden="1" spans="2:15">
      <c r="B1839" s="89" t="s">
        <v>2180</v>
      </c>
      <c r="C1839" s="90"/>
      <c r="D1839" s="98"/>
      <c r="E1839" s="91" t="b">
        <v>0</v>
      </c>
      <c r="F1839" s="92" t="s">
        <v>443</v>
      </c>
      <c r="G1839" s="93" t="s">
        <v>443</v>
      </c>
      <c r="H1839" s="94" t="s">
        <v>443</v>
      </c>
      <c r="I1839" s="94" t="s">
        <v>443</v>
      </c>
      <c r="J1839" s="119" t="s">
        <v>443</v>
      </c>
      <c r="K1839" s="55"/>
      <c r="L1839" s="124" t="s">
        <v>441</v>
      </c>
      <c r="M1839" s="125" t="e">
        <v>#N/A</v>
      </c>
      <c r="N1839" s="132" t="b">
        <v>0</v>
      </c>
      <c r="O1839" s="123"/>
    </row>
    <row r="1840" hidden="1" spans="2:15">
      <c r="B1840" s="89" t="s">
        <v>2181</v>
      </c>
      <c r="C1840" s="90"/>
      <c r="D1840" s="98"/>
      <c r="E1840" s="91" t="b">
        <v>0</v>
      </c>
      <c r="F1840" s="92" t="s">
        <v>443</v>
      </c>
      <c r="G1840" s="93" t="s">
        <v>443</v>
      </c>
      <c r="H1840" s="94" t="s">
        <v>443</v>
      </c>
      <c r="I1840" s="94" t="s">
        <v>443</v>
      </c>
      <c r="J1840" s="119" t="s">
        <v>443</v>
      </c>
      <c r="K1840" s="55"/>
      <c r="L1840" s="124" t="s">
        <v>441</v>
      </c>
      <c r="M1840" s="125" t="e">
        <v>#N/A</v>
      </c>
      <c r="N1840" s="132" t="b">
        <v>0</v>
      </c>
      <c r="O1840" s="123"/>
    </row>
    <row r="1841" hidden="1" spans="2:15">
      <c r="B1841" s="89" t="s">
        <v>2182</v>
      </c>
      <c r="C1841" s="90"/>
      <c r="D1841" s="98"/>
      <c r="E1841" s="91" t="b">
        <v>0</v>
      </c>
      <c r="F1841" s="92" t="s">
        <v>443</v>
      </c>
      <c r="G1841" s="93" t="s">
        <v>443</v>
      </c>
      <c r="H1841" s="94" t="s">
        <v>443</v>
      </c>
      <c r="I1841" s="94" t="s">
        <v>443</v>
      </c>
      <c r="J1841" s="119" t="s">
        <v>443</v>
      </c>
      <c r="K1841" s="55"/>
      <c r="L1841" s="124" t="s">
        <v>441</v>
      </c>
      <c r="M1841" s="125" t="e">
        <v>#N/A</v>
      </c>
      <c r="N1841" s="132" t="b">
        <v>0</v>
      </c>
      <c r="O1841" s="123"/>
    </row>
    <row r="1842" hidden="1" spans="2:15">
      <c r="B1842" s="89" t="s">
        <v>2183</v>
      </c>
      <c r="C1842" s="90"/>
      <c r="D1842" s="98"/>
      <c r="E1842" s="91" t="b">
        <v>0</v>
      </c>
      <c r="F1842" s="92" t="s">
        <v>443</v>
      </c>
      <c r="G1842" s="93" t="s">
        <v>443</v>
      </c>
      <c r="H1842" s="94" t="s">
        <v>443</v>
      </c>
      <c r="I1842" s="94" t="s">
        <v>443</v>
      </c>
      <c r="J1842" s="119" t="s">
        <v>443</v>
      </c>
      <c r="K1842" s="55"/>
      <c r="L1842" s="124" t="s">
        <v>441</v>
      </c>
      <c r="M1842" s="125" t="e">
        <v>#N/A</v>
      </c>
      <c r="N1842" s="132" t="b">
        <v>0</v>
      </c>
      <c r="O1842" s="123"/>
    </row>
    <row r="1843" hidden="1" spans="2:15">
      <c r="B1843" s="89" t="s">
        <v>2184</v>
      </c>
      <c r="C1843" s="90"/>
      <c r="D1843" s="98"/>
      <c r="E1843" s="91" t="b">
        <v>0</v>
      </c>
      <c r="F1843" s="92" t="s">
        <v>443</v>
      </c>
      <c r="G1843" s="93" t="s">
        <v>443</v>
      </c>
      <c r="H1843" s="94" t="s">
        <v>443</v>
      </c>
      <c r="I1843" s="94" t="s">
        <v>443</v>
      </c>
      <c r="J1843" s="119" t="s">
        <v>443</v>
      </c>
      <c r="K1843" s="55"/>
      <c r="L1843" s="124" t="s">
        <v>441</v>
      </c>
      <c r="M1843" s="125" t="e">
        <v>#N/A</v>
      </c>
      <c r="N1843" s="132" t="b">
        <v>0</v>
      </c>
      <c r="O1843" s="123"/>
    </row>
    <row r="1844" hidden="1" spans="2:15">
      <c r="B1844" s="89" t="s">
        <v>2185</v>
      </c>
      <c r="C1844" s="90"/>
      <c r="D1844" s="98"/>
      <c r="E1844" s="91" t="b">
        <v>0</v>
      </c>
      <c r="F1844" s="92" t="s">
        <v>443</v>
      </c>
      <c r="G1844" s="93" t="s">
        <v>443</v>
      </c>
      <c r="H1844" s="94" t="s">
        <v>443</v>
      </c>
      <c r="I1844" s="94" t="s">
        <v>443</v>
      </c>
      <c r="J1844" s="119" t="s">
        <v>443</v>
      </c>
      <c r="K1844" s="55"/>
      <c r="L1844" s="124" t="s">
        <v>441</v>
      </c>
      <c r="M1844" s="125" t="e">
        <v>#N/A</v>
      </c>
      <c r="N1844" s="132" t="b">
        <v>0</v>
      </c>
      <c r="O1844" s="123"/>
    </row>
    <row r="1845" hidden="1" spans="2:15">
      <c r="B1845" s="89" t="s">
        <v>2186</v>
      </c>
      <c r="C1845" s="90"/>
      <c r="D1845" s="98"/>
      <c r="E1845" s="91" t="b">
        <v>0</v>
      </c>
      <c r="F1845" s="92" t="s">
        <v>443</v>
      </c>
      <c r="G1845" s="93" t="s">
        <v>443</v>
      </c>
      <c r="H1845" s="94" t="s">
        <v>443</v>
      </c>
      <c r="I1845" s="94" t="s">
        <v>443</v>
      </c>
      <c r="J1845" s="119" t="s">
        <v>443</v>
      </c>
      <c r="K1845" s="55"/>
      <c r="L1845" s="124" t="s">
        <v>441</v>
      </c>
      <c r="M1845" s="125" t="e">
        <v>#N/A</v>
      </c>
      <c r="N1845" s="132" t="b">
        <v>0</v>
      </c>
      <c r="O1845" s="123"/>
    </row>
    <row r="1846" hidden="1" spans="2:15">
      <c r="B1846" s="89" t="s">
        <v>2187</v>
      </c>
      <c r="C1846" s="90"/>
      <c r="D1846" s="98"/>
      <c r="E1846" s="91" t="b">
        <v>0</v>
      </c>
      <c r="F1846" s="92" t="s">
        <v>443</v>
      </c>
      <c r="G1846" s="93" t="s">
        <v>443</v>
      </c>
      <c r="H1846" s="94" t="s">
        <v>443</v>
      </c>
      <c r="I1846" s="94" t="s">
        <v>443</v>
      </c>
      <c r="J1846" s="119" t="s">
        <v>443</v>
      </c>
      <c r="K1846" s="55"/>
      <c r="L1846" s="124" t="s">
        <v>441</v>
      </c>
      <c r="M1846" s="125" t="e">
        <v>#N/A</v>
      </c>
      <c r="N1846" s="132" t="b">
        <v>0</v>
      </c>
      <c r="O1846" s="123"/>
    </row>
    <row r="1847" hidden="1" spans="2:15">
      <c r="B1847" s="89" t="s">
        <v>2188</v>
      </c>
      <c r="C1847" s="90"/>
      <c r="D1847" s="98"/>
      <c r="E1847" s="91" t="b">
        <v>0</v>
      </c>
      <c r="F1847" s="92" t="s">
        <v>443</v>
      </c>
      <c r="G1847" s="93" t="s">
        <v>443</v>
      </c>
      <c r="H1847" s="94" t="s">
        <v>443</v>
      </c>
      <c r="I1847" s="94" t="s">
        <v>443</v>
      </c>
      <c r="J1847" s="119" t="s">
        <v>443</v>
      </c>
      <c r="K1847" s="55"/>
      <c r="L1847" s="124" t="s">
        <v>441</v>
      </c>
      <c r="M1847" s="125" t="e">
        <v>#N/A</v>
      </c>
      <c r="N1847" s="132" t="b">
        <v>0</v>
      </c>
      <c r="O1847" s="123"/>
    </row>
    <row r="1848" hidden="1" spans="2:15">
      <c r="B1848" s="89" t="s">
        <v>2189</v>
      </c>
      <c r="C1848" s="90"/>
      <c r="D1848" s="98"/>
      <c r="E1848" s="91" t="b">
        <v>0</v>
      </c>
      <c r="F1848" s="92" t="s">
        <v>443</v>
      </c>
      <c r="G1848" s="93" t="s">
        <v>443</v>
      </c>
      <c r="H1848" s="94" t="s">
        <v>443</v>
      </c>
      <c r="I1848" s="94" t="s">
        <v>443</v>
      </c>
      <c r="J1848" s="119" t="s">
        <v>443</v>
      </c>
      <c r="K1848" s="55"/>
      <c r="L1848" s="124" t="s">
        <v>441</v>
      </c>
      <c r="M1848" s="125" t="e">
        <v>#N/A</v>
      </c>
      <c r="N1848" s="132" t="b">
        <v>0</v>
      </c>
      <c r="O1848" s="123"/>
    </row>
    <row r="1849" hidden="1" spans="2:15">
      <c r="B1849" s="89" t="s">
        <v>2190</v>
      </c>
      <c r="C1849" s="90"/>
      <c r="D1849" s="98"/>
      <c r="E1849" s="91" t="b">
        <v>0</v>
      </c>
      <c r="F1849" s="92" t="s">
        <v>443</v>
      </c>
      <c r="G1849" s="93" t="s">
        <v>443</v>
      </c>
      <c r="H1849" s="94" t="s">
        <v>443</v>
      </c>
      <c r="I1849" s="94" t="s">
        <v>443</v>
      </c>
      <c r="J1849" s="119" t="s">
        <v>443</v>
      </c>
      <c r="K1849" s="55"/>
      <c r="L1849" s="124" t="s">
        <v>441</v>
      </c>
      <c r="M1849" s="125" t="e">
        <v>#N/A</v>
      </c>
      <c r="N1849" s="132" t="b">
        <v>0</v>
      </c>
      <c r="O1849" s="123"/>
    </row>
    <row r="1850" hidden="1" spans="2:15">
      <c r="B1850" s="89" t="s">
        <v>2191</v>
      </c>
      <c r="C1850" s="90"/>
      <c r="D1850" s="98"/>
      <c r="E1850" s="91" t="b">
        <v>0</v>
      </c>
      <c r="F1850" s="92" t="s">
        <v>443</v>
      </c>
      <c r="G1850" s="93" t="s">
        <v>443</v>
      </c>
      <c r="H1850" s="94" t="s">
        <v>443</v>
      </c>
      <c r="I1850" s="94" t="s">
        <v>443</v>
      </c>
      <c r="J1850" s="119" t="s">
        <v>443</v>
      </c>
      <c r="K1850" s="55"/>
      <c r="L1850" s="124" t="s">
        <v>441</v>
      </c>
      <c r="M1850" s="125" t="e">
        <v>#N/A</v>
      </c>
      <c r="N1850" s="132" t="b">
        <v>0</v>
      </c>
      <c r="O1850" s="123"/>
    </row>
    <row r="1851" hidden="1" spans="2:15">
      <c r="B1851" s="89" t="s">
        <v>2192</v>
      </c>
      <c r="C1851" s="90"/>
      <c r="D1851" s="98"/>
      <c r="E1851" s="91" t="b">
        <v>0</v>
      </c>
      <c r="F1851" s="92" t="s">
        <v>443</v>
      </c>
      <c r="G1851" s="93" t="s">
        <v>443</v>
      </c>
      <c r="H1851" s="94" t="s">
        <v>443</v>
      </c>
      <c r="I1851" s="94" t="s">
        <v>443</v>
      </c>
      <c r="J1851" s="119" t="s">
        <v>443</v>
      </c>
      <c r="K1851" s="55"/>
      <c r="L1851" s="124" t="s">
        <v>441</v>
      </c>
      <c r="M1851" s="125" t="e">
        <v>#N/A</v>
      </c>
      <c r="N1851" s="132" t="b">
        <v>0</v>
      </c>
      <c r="O1851" s="123"/>
    </row>
    <row r="1852" hidden="1" spans="2:15">
      <c r="B1852" s="89" t="s">
        <v>2193</v>
      </c>
      <c r="C1852" s="90"/>
      <c r="D1852" s="98"/>
      <c r="E1852" s="91" t="b">
        <v>0</v>
      </c>
      <c r="F1852" s="92" t="s">
        <v>443</v>
      </c>
      <c r="G1852" s="93" t="s">
        <v>443</v>
      </c>
      <c r="H1852" s="94" t="s">
        <v>443</v>
      </c>
      <c r="I1852" s="94" t="s">
        <v>443</v>
      </c>
      <c r="J1852" s="119" t="s">
        <v>443</v>
      </c>
      <c r="K1852" s="55"/>
      <c r="L1852" s="124" t="s">
        <v>441</v>
      </c>
      <c r="M1852" s="125" t="e">
        <v>#N/A</v>
      </c>
      <c r="N1852" s="132" t="b">
        <v>0</v>
      </c>
      <c r="O1852" s="123"/>
    </row>
    <row r="1853" hidden="1" spans="2:15">
      <c r="B1853" s="89" t="s">
        <v>2194</v>
      </c>
      <c r="C1853" s="90"/>
      <c r="D1853" s="98"/>
      <c r="E1853" s="91" t="b">
        <v>0</v>
      </c>
      <c r="F1853" s="92" t="s">
        <v>443</v>
      </c>
      <c r="G1853" s="93" t="s">
        <v>443</v>
      </c>
      <c r="H1853" s="94" t="s">
        <v>443</v>
      </c>
      <c r="I1853" s="94" t="s">
        <v>443</v>
      </c>
      <c r="J1853" s="119" t="s">
        <v>443</v>
      </c>
      <c r="K1853" s="55"/>
      <c r="L1853" s="124" t="s">
        <v>441</v>
      </c>
      <c r="M1853" s="125" t="e">
        <v>#N/A</v>
      </c>
      <c r="N1853" s="132" t="b">
        <v>0</v>
      </c>
      <c r="O1853" s="123"/>
    </row>
    <row r="1854" hidden="1" spans="2:15">
      <c r="B1854" s="89" t="s">
        <v>2195</v>
      </c>
      <c r="C1854" s="90"/>
      <c r="D1854" s="98"/>
      <c r="E1854" s="91" t="b">
        <v>0</v>
      </c>
      <c r="F1854" s="92" t="s">
        <v>443</v>
      </c>
      <c r="G1854" s="93" t="s">
        <v>443</v>
      </c>
      <c r="H1854" s="94" t="s">
        <v>443</v>
      </c>
      <c r="I1854" s="94" t="s">
        <v>443</v>
      </c>
      <c r="J1854" s="119" t="s">
        <v>443</v>
      </c>
      <c r="K1854" s="55"/>
      <c r="L1854" s="124" t="s">
        <v>441</v>
      </c>
      <c r="M1854" s="125" t="e">
        <v>#N/A</v>
      </c>
      <c r="N1854" s="132" t="b">
        <v>0</v>
      </c>
      <c r="O1854" s="123"/>
    </row>
    <row r="1855" hidden="1" spans="2:15">
      <c r="B1855" s="89" t="s">
        <v>2196</v>
      </c>
      <c r="C1855" s="90"/>
      <c r="D1855" s="98"/>
      <c r="E1855" s="91" t="b">
        <v>0</v>
      </c>
      <c r="F1855" s="92" t="s">
        <v>443</v>
      </c>
      <c r="G1855" s="93" t="s">
        <v>443</v>
      </c>
      <c r="H1855" s="94" t="s">
        <v>443</v>
      </c>
      <c r="I1855" s="94" t="s">
        <v>443</v>
      </c>
      <c r="J1855" s="119" t="s">
        <v>443</v>
      </c>
      <c r="K1855" s="55"/>
      <c r="L1855" s="124" t="s">
        <v>441</v>
      </c>
      <c r="M1855" s="125" t="e">
        <v>#N/A</v>
      </c>
      <c r="N1855" s="132" t="b">
        <v>0</v>
      </c>
      <c r="O1855" s="123"/>
    </row>
    <row r="1856" hidden="1" spans="2:15">
      <c r="B1856" s="89" t="s">
        <v>2197</v>
      </c>
      <c r="C1856" s="90"/>
      <c r="D1856" s="98"/>
      <c r="E1856" s="91" t="b">
        <v>0</v>
      </c>
      <c r="F1856" s="92" t="s">
        <v>443</v>
      </c>
      <c r="G1856" s="93" t="s">
        <v>443</v>
      </c>
      <c r="H1856" s="94" t="s">
        <v>443</v>
      </c>
      <c r="I1856" s="94" t="s">
        <v>443</v>
      </c>
      <c r="J1856" s="119" t="s">
        <v>443</v>
      </c>
      <c r="K1856" s="55"/>
      <c r="L1856" s="124" t="s">
        <v>441</v>
      </c>
      <c r="M1856" s="125" t="e">
        <v>#N/A</v>
      </c>
      <c r="N1856" s="132" t="b">
        <v>0</v>
      </c>
      <c r="O1856" s="123"/>
    </row>
    <row r="1857" hidden="1" spans="2:15">
      <c r="B1857" s="89" t="s">
        <v>2198</v>
      </c>
      <c r="C1857" s="90"/>
      <c r="D1857" s="98"/>
      <c r="E1857" s="91" t="b">
        <v>0</v>
      </c>
      <c r="F1857" s="92" t="s">
        <v>443</v>
      </c>
      <c r="G1857" s="93" t="s">
        <v>443</v>
      </c>
      <c r="H1857" s="94" t="s">
        <v>443</v>
      </c>
      <c r="I1857" s="94" t="s">
        <v>443</v>
      </c>
      <c r="J1857" s="119" t="s">
        <v>443</v>
      </c>
      <c r="K1857" s="55"/>
      <c r="L1857" s="124" t="s">
        <v>441</v>
      </c>
      <c r="M1857" s="125" t="e">
        <v>#N/A</v>
      </c>
      <c r="N1857" s="132" t="b">
        <v>0</v>
      </c>
      <c r="O1857" s="123"/>
    </row>
    <row r="1858" hidden="1" spans="2:15">
      <c r="B1858" s="89">
        <v>104796</v>
      </c>
      <c r="C1858" s="90"/>
      <c r="D1858" s="98"/>
      <c r="E1858" s="91" t="b">
        <v>0</v>
      </c>
      <c r="F1858" s="92" t="s">
        <v>443</v>
      </c>
      <c r="G1858" s="93" t="s">
        <v>443</v>
      </c>
      <c r="H1858" s="94" t="s">
        <v>443</v>
      </c>
      <c r="I1858" s="94" t="s">
        <v>443</v>
      </c>
      <c r="J1858" s="119" t="s">
        <v>443</v>
      </c>
      <c r="K1858" s="55"/>
      <c r="L1858" s="124" t="s">
        <v>441</v>
      </c>
      <c r="M1858" s="125" t="e">
        <v>#N/A</v>
      </c>
      <c r="N1858" s="132" t="b">
        <v>0</v>
      </c>
      <c r="O1858" s="123"/>
    </row>
    <row r="1859" hidden="1" spans="2:15">
      <c r="B1859" s="89" t="s">
        <v>2199</v>
      </c>
      <c r="C1859" s="90"/>
      <c r="D1859" s="98"/>
      <c r="E1859" s="91" t="b">
        <v>0</v>
      </c>
      <c r="F1859" s="92" t="s">
        <v>443</v>
      </c>
      <c r="G1859" s="93" t="s">
        <v>443</v>
      </c>
      <c r="H1859" s="94" t="s">
        <v>443</v>
      </c>
      <c r="I1859" s="94" t="s">
        <v>443</v>
      </c>
      <c r="J1859" s="119" t="s">
        <v>443</v>
      </c>
      <c r="K1859" s="55"/>
      <c r="L1859" s="124" t="s">
        <v>441</v>
      </c>
      <c r="M1859" s="125" t="e">
        <v>#N/A</v>
      </c>
      <c r="N1859" s="132" t="b">
        <v>0</v>
      </c>
      <c r="O1859" s="123"/>
    </row>
    <row r="1860" hidden="1" spans="2:15">
      <c r="B1860" s="89" t="s">
        <v>2200</v>
      </c>
      <c r="C1860" s="90"/>
      <c r="D1860" s="98"/>
      <c r="E1860" s="91" t="b">
        <v>0</v>
      </c>
      <c r="F1860" s="92" t="s">
        <v>443</v>
      </c>
      <c r="G1860" s="93" t="s">
        <v>443</v>
      </c>
      <c r="H1860" s="94" t="s">
        <v>443</v>
      </c>
      <c r="I1860" s="94" t="s">
        <v>443</v>
      </c>
      <c r="J1860" s="119" t="s">
        <v>443</v>
      </c>
      <c r="K1860" s="55"/>
      <c r="L1860" s="124" t="s">
        <v>441</v>
      </c>
      <c r="M1860" s="125" t="e">
        <v>#N/A</v>
      </c>
      <c r="N1860" s="132" t="b">
        <v>0</v>
      </c>
      <c r="O1860" s="123"/>
    </row>
    <row r="1861" hidden="1" spans="2:15">
      <c r="B1861" s="89" t="s">
        <v>2201</v>
      </c>
      <c r="C1861" s="90"/>
      <c r="D1861" s="98"/>
      <c r="E1861" s="91" t="b">
        <v>0</v>
      </c>
      <c r="F1861" s="92" t="s">
        <v>443</v>
      </c>
      <c r="G1861" s="93" t="s">
        <v>443</v>
      </c>
      <c r="H1861" s="94" t="s">
        <v>443</v>
      </c>
      <c r="I1861" s="94" t="s">
        <v>443</v>
      </c>
      <c r="J1861" s="119" t="s">
        <v>443</v>
      </c>
      <c r="K1861" s="55"/>
      <c r="L1861" s="124" t="s">
        <v>441</v>
      </c>
      <c r="M1861" s="125" t="e">
        <v>#N/A</v>
      </c>
      <c r="N1861" s="132" t="b">
        <v>0</v>
      </c>
      <c r="O1861" s="123"/>
    </row>
    <row r="1862" hidden="1" spans="2:15">
      <c r="B1862" s="89" t="s">
        <v>2202</v>
      </c>
      <c r="C1862" s="90"/>
      <c r="D1862" s="98"/>
      <c r="E1862" s="91" t="b">
        <v>0</v>
      </c>
      <c r="F1862" s="92" t="s">
        <v>443</v>
      </c>
      <c r="G1862" s="93" t="s">
        <v>443</v>
      </c>
      <c r="H1862" s="94" t="s">
        <v>443</v>
      </c>
      <c r="I1862" s="94" t="s">
        <v>443</v>
      </c>
      <c r="J1862" s="119" t="s">
        <v>443</v>
      </c>
      <c r="K1862" s="55"/>
      <c r="L1862" s="124" t="s">
        <v>441</v>
      </c>
      <c r="M1862" s="125" t="e">
        <v>#N/A</v>
      </c>
      <c r="N1862" s="132" t="b">
        <v>0</v>
      </c>
      <c r="O1862" s="123"/>
    </row>
    <row r="1863" hidden="1" spans="2:15">
      <c r="B1863" s="89" t="s">
        <v>2203</v>
      </c>
      <c r="C1863" s="90"/>
      <c r="D1863" s="98"/>
      <c r="E1863" s="91" t="b">
        <v>0</v>
      </c>
      <c r="F1863" s="92" t="s">
        <v>443</v>
      </c>
      <c r="G1863" s="93" t="s">
        <v>443</v>
      </c>
      <c r="H1863" s="94" t="s">
        <v>443</v>
      </c>
      <c r="I1863" s="94" t="s">
        <v>443</v>
      </c>
      <c r="J1863" s="119" t="s">
        <v>443</v>
      </c>
      <c r="K1863" s="55"/>
      <c r="L1863" s="124" t="s">
        <v>441</v>
      </c>
      <c r="M1863" s="125" t="e">
        <v>#N/A</v>
      </c>
      <c r="N1863" s="132" t="b">
        <v>0</v>
      </c>
      <c r="O1863" s="123"/>
    </row>
    <row r="1864" hidden="1" spans="2:15">
      <c r="B1864" s="89" t="s">
        <v>2204</v>
      </c>
      <c r="C1864" s="90"/>
      <c r="D1864" s="98"/>
      <c r="E1864" s="91" t="b">
        <v>0</v>
      </c>
      <c r="F1864" s="92" t="s">
        <v>443</v>
      </c>
      <c r="G1864" s="93" t="s">
        <v>443</v>
      </c>
      <c r="H1864" s="94" t="s">
        <v>443</v>
      </c>
      <c r="I1864" s="94" t="s">
        <v>443</v>
      </c>
      <c r="J1864" s="119" t="s">
        <v>443</v>
      </c>
      <c r="K1864" s="55"/>
      <c r="L1864" s="124" t="s">
        <v>441</v>
      </c>
      <c r="M1864" s="125" t="e">
        <v>#N/A</v>
      </c>
      <c r="N1864" s="132" t="b">
        <v>0</v>
      </c>
      <c r="O1864" s="123"/>
    </row>
    <row r="1865" hidden="1" spans="2:15">
      <c r="B1865" s="89" t="s">
        <v>2205</v>
      </c>
      <c r="C1865" s="90"/>
      <c r="D1865" s="98"/>
      <c r="E1865" s="91" t="b">
        <v>0</v>
      </c>
      <c r="F1865" s="92" t="s">
        <v>443</v>
      </c>
      <c r="G1865" s="93" t="s">
        <v>443</v>
      </c>
      <c r="H1865" s="94" t="s">
        <v>443</v>
      </c>
      <c r="I1865" s="94" t="s">
        <v>443</v>
      </c>
      <c r="J1865" s="119" t="s">
        <v>443</v>
      </c>
      <c r="K1865" s="55"/>
      <c r="L1865" s="124" t="s">
        <v>441</v>
      </c>
      <c r="M1865" s="125" t="e">
        <v>#N/A</v>
      </c>
      <c r="N1865" s="132" t="b">
        <v>0</v>
      </c>
      <c r="O1865" s="123"/>
    </row>
    <row r="1866" hidden="1" spans="2:15">
      <c r="B1866" s="89" t="s">
        <v>2206</v>
      </c>
      <c r="C1866" s="90"/>
      <c r="D1866" s="98"/>
      <c r="E1866" s="91" t="b">
        <v>0</v>
      </c>
      <c r="F1866" s="92" t="s">
        <v>443</v>
      </c>
      <c r="G1866" s="93" t="s">
        <v>443</v>
      </c>
      <c r="H1866" s="94" t="s">
        <v>443</v>
      </c>
      <c r="I1866" s="94" t="s">
        <v>443</v>
      </c>
      <c r="J1866" s="119" t="s">
        <v>443</v>
      </c>
      <c r="K1866" s="55"/>
      <c r="L1866" s="124" t="s">
        <v>441</v>
      </c>
      <c r="M1866" s="125" t="e">
        <v>#N/A</v>
      </c>
      <c r="N1866" s="132" t="b">
        <v>0</v>
      </c>
      <c r="O1866" s="123"/>
    </row>
    <row r="1867" hidden="1" spans="2:15">
      <c r="B1867" s="89" t="s">
        <v>2207</v>
      </c>
      <c r="C1867" s="90"/>
      <c r="D1867" s="98"/>
      <c r="E1867" s="91" t="b">
        <v>0</v>
      </c>
      <c r="F1867" s="92" t="s">
        <v>443</v>
      </c>
      <c r="G1867" s="93" t="s">
        <v>443</v>
      </c>
      <c r="H1867" s="94" t="s">
        <v>443</v>
      </c>
      <c r="I1867" s="94" t="s">
        <v>443</v>
      </c>
      <c r="J1867" s="119" t="s">
        <v>443</v>
      </c>
      <c r="K1867" s="55"/>
      <c r="L1867" s="124" t="s">
        <v>441</v>
      </c>
      <c r="M1867" s="125" t="e">
        <v>#N/A</v>
      </c>
      <c r="N1867" s="132" t="b">
        <v>0</v>
      </c>
      <c r="O1867" s="123"/>
    </row>
    <row r="1868" hidden="1" spans="2:15">
      <c r="B1868" s="89" t="s">
        <v>2208</v>
      </c>
      <c r="C1868" s="90"/>
      <c r="D1868" s="98"/>
      <c r="E1868" s="91" t="b">
        <v>0</v>
      </c>
      <c r="F1868" s="92" t="s">
        <v>443</v>
      </c>
      <c r="G1868" s="93" t="s">
        <v>443</v>
      </c>
      <c r="H1868" s="94" t="s">
        <v>443</v>
      </c>
      <c r="I1868" s="94" t="s">
        <v>443</v>
      </c>
      <c r="J1868" s="119" t="s">
        <v>443</v>
      </c>
      <c r="K1868" s="55"/>
      <c r="L1868" s="124" t="s">
        <v>441</v>
      </c>
      <c r="M1868" s="125" t="e">
        <v>#N/A</v>
      </c>
      <c r="N1868" s="132" t="b">
        <v>0</v>
      </c>
      <c r="O1868" s="123"/>
    </row>
    <row r="1869" hidden="1" spans="2:15">
      <c r="B1869" s="89" t="s">
        <v>2209</v>
      </c>
      <c r="C1869" s="90"/>
      <c r="D1869" s="98"/>
      <c r="E1869" s="91" t="b">
        <v>0</v>
      </c>
      <c r="F1869" s="92" t="s">
        <v>443</v>
      </c>
      <c r="G1869" s="93" t="s">
        <v>443</v>
      </c>
      <c r="H1869" s="94" t="s">
        <v>443</v>
      </c>
      <c r="I1869" s="94" t="s">
        <v>443</v>
      </c>
      <c r="J1869" s="119" t="s">
        <v>443</v>
      </c>
      <c r="K1869" s="55"/>
      <c r="L1869" s="124" t="s">
        <v>441</v>
      </c>
      <c r="M1869" s="125" t="e">
        <v>#N/A</v>
      </c>
      <c r="N1869" s="132" t="b">
        <v>0</v>
      </c>
      <c r="O1869" s="123"/>
    </row>
    <row r="1870" hidden="1" spans="2:15">
      <c r="B1870" s="89" t="s">
        <v>2210</v>
      </c>
      <c r="C1870" s="90"/>
      <c r="D1870" s="98"/>
      <c r="E1870" s="91" t="b">
        <v>0</v>
      </c>
      <c r="F1870" s="92" t="s">
        <v>443</v>
      </c>
      <c r="G1870" s="93" t="s">
        <v>443</v>
      </c>
      <c r="H1870" s="94" t="s">
        <v>443</v>
      </c>
      <c r="I1870" s="94" t="s">
        <v>443</v>
      </c>
      <c r="J1870" s="119" t="s">
        <v>443</v>
      </c>
      <c r="K1870" s="55"/>
      <c r="L1870" s="124" t="s">
        <v>441</v>
      </c>
      <c r="M1870" s="125" t="e">
        <v>#N/A</v>
      </c>
      <c r="N1870" s="132" t="b">
        <v>0</v>
      </c>
      <c r="O1870" s="123"/>
    </row>
    <row r="1871" hidden="1" spans="2:15">
      <c r="B1871" s="89" t="s">
        <v>2211</v>
      </c>
      <c r="C1871" s="90"/>
      <c r="D1871" s="98"/>
      <c r="E1871" s="91" t="b">
        <v>0</v>
      </c>
      <c r="F1871" s="92" t="s">
        <v>443</v>
      </c>
      <c r="G1871" s="93" t="s">
        <v>443</v>
      </c>
      <c r="H1871" s="94" t="s">
        <v>443</v>
      </c>
      <c r="I1871" s="94" t="s">
        <v>443</v>
      </c>
      <c r="J1871" s="119" t="s">
        <v>443</v>
      </c>
      <c r="K1871" s="55"/>
      <c r="L1871" s="124" t="s">
        <v>441</v>
      </c>
      <c r="M1871" s="125" t="e">
        <v>#N/A</v>
      </c>
      <c r="N1871" s="132" t="b">
        <v>0</v>
      </c>
      <c r="O1871" s="123"/>
    </row>
    <row r="1872" hidden="1" spans="2:15">
      <c r="B1872" s="89" t="s">
        <v>2212</v>
      </c>
      <c r="C1872" s="90"/>
      <c r="D1872" s="98"/>
      <c r="E1872" s="91" t="b">
        <v>0</v>
      </c>
      <c r="F1872" s="92" t="s">
        <v>443</v>
      </c>
      <c r="G1872" s="93" t="s">
        <v>443</v>
      </c>
      <c r="H1872" s="94" t="s">
        <v>443</v>
      </c>
      <c r="I1872" s="94" t="s">
        <v>443</v>
      </c>
      <c r="J1872" s="119" t="s">
        <v>443</v>
      </c>
      <c r="K1872" s="55"/>
      <c r="L1872" s="124" t="s">
        <v>441</v>
      </c>
      <c r="M1872" s="125" t="e">
        <v>#N/A</v>
      </c>
      <c r="N1872" s="132" t="b">
        <v>0</v>
      </c>
      <c r="O1872" s="123"/>
    </row>
    <row r="1873" hidden="1" spans="2:15">
      <c r="B1873" s="89" t="s">
        <v>2213</v>
      </c>
      <c r="C1873" s="90"/>
      <c r="D1873" s="98"/>
      <c r="E1873" s="91" t="b">
        <v>0</v>
      </c>
      <c r="F1873" s="92" t="s">
        <v>443</v>
      </c>
      <c r="G1873" s="93" t="s">
        <v>443</v>
      </c>
      <c r="H1873" s="94" t="s">
        <v>443</v>
      </c>
      <c r="I1873" s="94" t="s">
        <v>443</v>
      </c>
      <c r="J1873" s="119" t="s">
        <v>443</v>
      </c>
      <c r="K1873" s="55"/>
      <c r="L1873" s="124" t="s">
        <v>441</v>
      </c>
      <c r="M1873" s="125" t="e">
        <v>#N/A</v>
      </c>
      <c r="N1873" s="132" t="b">
        <v>0</v>
      </c>
      <c r="O1873" s="123"/>
    </row>
    <row r="1874" hidden="1" spans="2:15">
      <c r="B1874" s="89" t="s">
        <v>2214</v>
      </c>
      <c r="C1874" s="90"/>
      <c r="D1874" s="98"/>
      <c r="E1874" s="91" t="b">
        <v>0</v>
      </c>
      <c r="F1874" s="92" t="s">
        <v>443</v>
      </c>
      <c r="G1874" s="93" t="s">
        <v>443</v>
      </c>
      <c r="H1874" s="94" t="s">
        <v>443</v>
      </c>
      <c r="I1874" s="94" t="s">
        <v>443</v>
      </c>
      <c r="J1874" s="119" t="s">
        <v>443</v>
      </c>
      <c r="K1874" s="55"/>
      <c r="L1874" s="124" t="s">
        <v>441</v>
      </c>
      <c r="M1874" s="125" t="e">
        <v>#N/A</v>
      </c>
      <c r="N1874" s="132" t="b">
        <v>0</v>
      </c>
      <c r="O1874" s="123"/>
    </row>
    <row r="1875" hidden="1" spans="2:15">
      <c r="B1875" s="89" t="s">
        <v>2215</v>
      </c>
      <c r="C1875" s="90"/>
      <c r="D1875" s="98"/>
      <c r="E1875" s="91" t="b">
        <v>0</v>
      </c>
      <c r="F1875" s="92" t="s">
        <v>443</v>
      </c>
      <c r="G1875" s="93" t="s">
        <v>443</v>
      </c>
      <c r="H1875" s="94" t="s">
        <v>443</v>
      </c>
      <c r="I1875" s="94" t="s">
        <v>443</v>
      </c>
      <c r="J1875" s="119" t="s">
        <v>443</v>
      </c>
      <c r="K1875" s="55"/>
      <c r="L1875" s="124" t="s">
        <v>441</v>
      </c>
      <c r="M1875" s="125" t="e">
        <v>#N/A</v>
      </c>
      <c r="N1875" s="132" t="b">
        <v>0</v>
      </c>
      <c r="O1875" s="123"/>
    </row>
    <row r="1876" hidden="1" spans="2:15">
      <c r="B1876" s="89" t="s">
        <v>2216</v>
      </c>
      <c r="C1876" s="90"/>
      <c r="D1876" s="98"/>
      <c r="E1876" s="91" t="b">
        <v>0</v>
      </c>
      <c r="F1876" s="92" t="s">
        <v>443</v>
      </c>
      <c r="G1876" s="93" t="s">
        <v>443</v>
      </c>
      <c r="H1876" s="94" t="s">
        <v>443</v>
      </c>
      <c r="I1876" s="94" t="s">
        <v>443</v>
      </c>
      <c r="J1876" s="119" t="s">
        <v>443</v>
      </c>
      <c r="K1876" s="55"/>
      <c r="L1876" s="124" t="s">
        <v>441</v>
      </c>
      <c r="M1876" s="125" t="e">
        <v>#N/A</v>
      </c>
      <c r="N1876" s="132" t="b">
        <v>0</v>
      </c>
      <c r="O1876" s="123"/>
    </row>
    <row r="1877" hidden="1" spans="2:15">
      <c r="B1877" s="89" t="s">
        <v>2217</v>
      </c>
      <c r="C1877" s="90"/>
      <c r="D1877" s="98"/>
      <c r="E1877" s="91" t="b">
        <v>0</v>
      </c>
      <c r="F1877" s="92" t="s">
        <v>443</v>
      </c>
      <c r="G1877" s="93" t="s">
        <v>443</v>
      </c>
      <c r="H1877" s="94" t="s">
        <v>443</v>
      </c>
      <c r="I1877" s="94" t="s">
        <v>443</v>
      </c>
      <c r="J1877" s="119" t="s">
        <v>443</v>
      </c>
      <c r="K1877" s="55"/>
      <c r="L1877" s="124" t="s">
        <v>441</v>
      </c>
      <c r="M1877" s="125" t="e">
        <v>#N/A</v>
      </c>
      <c r="N1877" s="132" t="b">
        <v>0</v>
      </c>
      <c r="O1877" s="123"/>
    </row>
    <row r="1878" hidden="1" spans="2:15">
      <c r="B1878" s="89" t="s">
        <v>2218</v>
      </c>
      <c r="C1878" s="90"/>
      <c r="D1878" s="98"/>
      <c r="E1878" s="91" t="b">
        <v>0</v>
      </c>
      <c r="F1878" s="92" t="s">
        <v>443</v>
      </c>
      <c r="G1878" s="93" t="s">
        <v>443</v>
      </c>
      <c r="H1878" s="94" t="s">
        <v>443</v>
      </c>
      <c r="I1878" s="94" t="s">
        <v>443</v>
      </c>
      <c r="J1878" s="119" t="s">
        <v>443</v>
      </c>
      <c r="K1878" s="55"/>
      <c r="L1878" s="124" t="s">
        <v>441</v>
      </c>
      <c r="M1878" s="125" t="e">
        <v>#N/A</v>
      </c>
      <c r="N1878" s="132" t="b">
        <v>0</v>
      </c>
      <c r="O1878" s="123"/>
    </row>
    <row r="1879" hidden="1" spans="2:15">
      <c r="B1879" s="89" t="s">
        <v>2219</v>
      </c>
      <c r="C1879" s="90"/>
      <c r="D1879" s="98"/>
      <c r="E1879" s="91" t="b">
        <v>0</v>
      </c>
      <c r="F1879" s="92" t="s">
        <v>443</v>
      </c>
      <c r="G1879" s="93" t="s">
        <v>443</v>
      </c>
      <c r="H1879" s="94" t="s">
        <v>443</v>
      </c>
      <c r="I1879" s="94" t="s">
        <v>443</v>
      </c>
      <c r="J1879" s="119" t="s">
        <v>443</v>
      </c>
      <c r="K1879" s="55"/>
      <c r="L1879" s="124" t="s">
        <v>441</v>
      </c>
      <c r="M1879" s="125" t="e">
        <v>#N/A</v>
      </c>
      <c r="N1879" s="132" t="b">
        <v>0</v>
      </c>
      <c r="O1879" s="123"/>
    </row>
    <row r="1880" hidden="1" spans="2:15">
      <c r="B1880" s="89" t="s">
        <v>2220</v>
      </c>
      <c r="C1880" s="90"/>
      <c r="D1880" s="98"/>
      <c r="E1880" s="91" t="b">
        <v>0</v>
      </c>
      <c r="F1880" s="92" t="s">
        <v>443</v>
      </c>
      <c r="G1880" s="93" t="s">
        <v>443</v>
      </c>
      <c r="H1880" s="94" t="s">
        <v>443</v>
      </c>
      <c r="I1880" s="94" t="s">
        <v>443</v>
      </c>
      <c r="J1880" s="119" t="s">
        <v>443</v>
      </c>
      <c r="K1880" s="55"/>
      <c r="L1880" s="124" t="s">
        <v>441</v>
      </c>
      <c r="M1880" s="125" t="e">
        <v>#N/A</v>
      </c>
      <c r="N1880" s="132" t="b">
        <v>0</v>
      </c>
      <c r="O1880" s="123"/>
    </row>
    <row r="1881" hidden="1" spans="2:15">
      <c r="B1881" s="89" t="s">
        <v>2221</v>
      </c>
      <c r="C1881" s="90"/>
      <c r="D1881" s="98"/>
      <c r="E1881" s="91" t="b">
        <v>0</v>
      </c>
      <c r="F1881" s="92" t="s">
        <v>443</v>
      </c>
      <c r="G1881" s="93" t="s">
        <v>443</v>
      </c>
      <c r="H1881" s="94" t="s">
        <v>443</v>
      </c>
      <c r="I1881" s="94" t="s">
        <v>443</v>
      </c>
      <c r="J1881" s="119" t="s">
        <v>443</v>
      </c>
      <c r="K1881" s="55"/>
      <c r="L1881" s="124" t="s">
        <v>441</v>
      </c>
      <c r="M1881" s="125" t="e">
        <v>#N/A</v>
      </c>
      <c r="N1881" s="132" t="b">
        <v>0</v>
      </c>
      <c r="O1881" s="123"/>
    </row>
    <row r="1882" hidden="1" spans="2:15">
      <c r="B1882" s="89" t="s">
        <v>2222</v>
      </c>
      <c r="C1882" s="90"/>
      <c r="D1882" s="98"/>
      <c r="E1882" s="91" t="b">
        <v>0</v>
      </c>
      <c r="F1882" s="92" t="s">
        <v>443</v>
      </c>
      <c r="G1882" s="93" t="s">
        <v>443</v>
      </c>
      <c r="H1882" s="94" t="s">
        <v>443</v>
      </c>
      <c r="I1882" s="94" t="s">
        <v>443</v>
      </c>
      <c r="J1882" s="119" t="s">
        <v>443</v>
      </c>
      <c r="K1882" s="55"/>
      <c r="L1882" s="124" t="s">
        <v>441</v>
      </c>
      <c r="M1882" s="125" t="e">
        <v>#N/A</v>
      </c>
      <c r="N1882" s="132" t="b">
        <v>0</v>
      </c>
      <c r="O1882" s="123"/>
    </row>
    <row r="1883" hidden="1" spans="2:15">
      <c r="B1883" s="89" t="s">
        <v>2223</v>
      </c>
      <c r="C1883" s="90"/>
      <c r="D1883" s="98"/>
      <c r="E1883" s="91" t="b">
        <v>0</v>
      </c>
      <c r="F1883" s="92" t="s">
        <v>443</v>
      </c>
      <c r="G1883" s="93" t="s">
        <v>443</v>
      </c>
      <c r="H1883" s="94" t="s">
        <v>443</v>
      </c>
      <c r="I1883" s="94" t="s">
        <v>443</v>
      </c>
      <c r="J1883" s="119" t="s">
        <v>443</v>
      </c>
      <c r="K1883" s="55"/>
      <c r="L1883" s="124" t="s">
        <v>441</v>
      </c>
      <c r="M1883" s="125" t="e">
        <v>#N/A</v>
      </c>
      <c r="N1883" s="132" t="b">
        <v>0</v>
      </c>
      <c r="O1883" s="123"/>
    </row>
    <row r="1884" hidden="1" spans="2:15">
      <c r="B1884" s="89" t="s">
        <v>2224</v>
      </c>
      <c r="C1884" s="90"/>
      <c r="D1884" s="98"/>
      <c r="E1884" s="91" t="b">
        <v>0</v>
      </c>
      <c r="F1884" s="92" t="s">
        <v>443</v>
      </c>
      <c r="G1884" s="93" t="s">
        <v>443</v>
      </c>
      <c r="H1884" s="94" t="s">
        <v>443</v>
      </c>
      <c r="I1884" s="94" t="s">
        <v>443</v>
      </c>
      <c r="J1884" s="119" t="s">
        <v>443</v>
      </c>
      <c r="K1884" s="55"/>
      <c r="L1884" s="124" t="s">
        <v>441</v>
      </c>
      <c r="M1884" s="125" t="e">
        <v>#N/A</v>
      </c>
      <c r="N1884" s="132" t="b">
        <v>0</v>
      </c>
      <c r="O1884" s="123"/>
    </row>
    <row r="1885" hidden="1" spans="2:15">
      <c r="B1885" s="89" t="s">
        <v>2225</v>
      </c>
      <c r="C1885" s="90"/>
      <c r="D1885" s="98"/>
      <c r="E1885" s="91" t="b">
        <v>0</v>
      </c>
      <c r="F1885" s="92" t="s">
        <v>443</v>
      </c>
      <c r="G1885" s="93" t="s">
        <v>443</v>
      </c>
      <c r="H1885" s="94" t="s">
        <v>443</v>
      </c>
      <c r="I1885" s="94" t="s">
        <v>443</v>
      </c>
      <c r="J1885" s="119" t="s">
        <v>443</v>
      </c>
      <c r="K1885" s="55"/>
      <c r="L1885" s="124" t="s">
        <v>441</v>
      </c>
      <c r="M1885" s="125" t="e">
        <v>#N/A</v>
      </c>
      <c r="N1885" s="132" t="b">
        <v>0</v>
      </c>
      <c r="O1885" s="123"/>
    </row>
    <row r="1886" hidden="1" spans="2:15">
      <c r="B1886" s="89" t="s">
        <v>2226</v>
      </c>
      <c r="C1886" s="90"/>
      <c r="D1886" s="98"/>
      <c r="E1886" s="91" t="b">
        <v>0</v>
      </c>
      <c r="F1886" s="92" t="s">
        <v>443</v>
      </c>
      <c r="G1886" s="93" t="s">
        <v>443</v>
      </c>
      <c r="H1886" s="94" t="s">
        <v>443</v>
      </c>
      <c r="I1886" s="94" t="s">
        <v>443</v>
      </c>
      <c r="J1886" s="119" t="s">
        <v>443</v>
      </c>
      <c r="K1886" s="55"/>
      <c r="L1886" s="124" t="s">
        <v>441</v>
      </c>
      <c r="M1886" s="125" t="e">
        <v>#N/A</v>
      </c>
      <c r="N1886" s="132" t="b">
        <v>0</v>
      </c>
      <c r="O1886" s="123"/>
    </row>
    <row r="1887" hidden="1" spans="2:15">
      <c r="B1887" s="89" t="s">
        <v>2227</v>
      </c>
      <c r="C1887" s="90"/>
      <c r="D1887" s="98"/>
      <c r="E1887" s="91" t="b">
        <v>0</v>
      </c>
      <c r="F1887" s="92" t="s">
        <v>443</v>
      </c>
      <c r="G1887" s="93" t="s">
        <v>443</v>
      </c>
      <c r="H1887" s="94" t="s">
        <v>443</v>
      </c>
      <c r="I1887" s="94" t="s">
        <v>443</v>
      </c>
      <c r="J1887" s="119" t="s">
        <v>443</v>
      </c>
      <c r="K1887" s="55"/>
      <c r="L1887" s="124" t="s">
        <v>441</v>
      </c>
      <c r="M1887" s="125" t="e">
        <v>#N/A</v>
      </c>
      <c r="N1887" s="132" t="b">
        <v>0</v>
      </c>
      <c r="O1887" s="123"/>
    </row>
    <row r="1888" hidden="1" spans="2:15">
      <c r="B1888" s="89" t="s">
        <v>2228</v>
      </c>
      <c r="C1888" s="90"/>
      <c r="D1888" s="98"/>
      <c r="E1888" s="91" t="b">
        <v>0</v>
      </c>
      <c r="F1888" s="92" t="s">
        <v>443</v>
      </c>
      <c r="G1888" s="93" t="s">
        <v>443</v>
      </c>
      <c r="H1888" s="94" t="s">
        <v>443</v>
      </c>
      <c r="I1888" s="94" t="s">
        <v>443</v>
      </c>
      <c r="J1888" s="119" t="s">
        <v>443</v>
      </c>
      <c r="K1888" s="55"/>
      <c r="L1888" s="124" t="s">
        <v>441</v>
      </c>
      <c r="M1888" s="125" t="e">
        <v>#N/A</v>
      </c>
      <c r="N1888" s="132" t="b">
        <v>0</v>
      </c>
      <c r="O1888" s="123"/>
    </row>
    <row r="1889" hidden="1" spans="2:15">
      <c r="B1889" s="89" t="s">
        <v>2229</v>
      </c>
      <c r="C1889" s="90"/>
      <c r="D1889" s="98"/>
      <c r="E1889" s="91" t="b">
        <v>0</v>
      </c>
      <c r="F1889" s="92" t="s">
        <v>443</v>
      </c>
      <c r="G1889" s="93" t="s">
        <v>443</v>
      </c>
      <c r="H1889" s="94" t="s">
        <v>443</v>
      </c>
      <c r="I1889" s="94" t="s">
        <v>443</v>
      </c>
      <c r="J1889" s="119" t="s">
        <v>443</v>
      </c>
      <c r="K1889" s="55"/>
      <c r="L1889" s="124" t="s">
        <v>441</v>
      </c>
      <c r="M1889" s="125" t="e">
        <v>#N/A</v>
      </c>
      <c r="N1889" s="132" t="b">
        <v>0</v>
      </c>
      <c r="O1889" s="123"/>
    </row>
    <row r="1890" hidden="1" spans="2:15">
      <c r="B1890" s="89" t="s">
        <v>2230</v>
      </c>
      <c r="C1890" s="90"/>
      <c r="D1890" s="98"/>
      <c r="E1890" s="91" t="b">
        <v>0</v>
      </c>
      <c r="F1890" s="92" t="s">
        <v>443</v>
      </c>
      <c r="G1890" s="93" t="s">
        <v>443</v>
      </c>
      <c r="H1890" s="94" t="s">
        <v>443</v>
      </c>
      <c r="I1890" s="94" t="s">
        <v>443</v>
      </c>
      <c r="J1890" s="119" t="s">
        <v>443</v>
      </c>
      <c r="K1890" s="55"/>
      <c r="L1890" s="124" t="s">
        <v>441</v>
      </c>
      <c r="M1890" s="125" t="e">
        <v>#N/A</v>
      </c>
      <c r="N1890" s="132" t="b">
        <v>0</v>
      </c>
      <c r="O1890" s="123"/>
    </row>
    <row r="1891" hidden="1" spans="2:15">
      <c r="B1891" s="89" t="s">
        <v>2231</v>
      </c>
      <c r="C1891" s="90"/>
      <c r="D1891" s="98"/>
      <c r="E1891" s="91" t="b">
        <v>0</v>
      </c>
      <c r="F1891" s="92" t="s">
        <v>443</v>
      </c>
      <c r="G1891" s="93" t="s">
        <v>443</v>
      </c>
      <c r="H1891" s="94" t="s">
        <v>443</v>
      </c>
      <c r="I1891" s="94" t="s">
        <v>443</v>
      </c>
      <c r="J1891" s="119" t="s">
        <v>443</v>
      </c>
      <c r="K1891" s="55"/>
      <c r="L1891" s="124" t="s">
        <v>441</v>
      </c>
      <c r="M1891" s="125" t="e">
        <v>#N/A</v>
      </c>
      <c r="N1891" s="132" t="b">
        <v>0</v>
      </c>
      <c r="O1891" s="123"/>
    </row>
    <row r="1892" hidden="1" spans="2:15">
      <c r="B1892" s="89" t="s">
        <v>2232</v>
      </c>
      <c r="C1892" s="90"/>
      <c r="D1892" s="98"/>
      <c r="E1892" s="91" t="b">
        <v>0</v>
      </c>
      <c r="F1892" s="92" t="s">
        <v>443</v>
      </c>
      <c r="G1892" s="93" t="s">
        <v>443</v>
      </c>
      <c r="H1892" s="94" t="s">
        <v>443</v>
      </c>
      <c r="I1892" s="94" t="s">
        <v>443</v>
      </c>
      <c r="J1892" s="119" t="s">
        <v>443</v>
      </c>
      <c r="K1892" s="55"/>
      <c r="L1892" s="124" t="s">
        <v>441</v>
      </c>
      <c r="M1892" s="125" t="e">
        <v>#N/A</v>
      </c>
      <c r="N1892" s="132" t="b">
        <v>0</v>
      </c>
      <c r="O1892" s="123"/>
    </row>
    <row r="1893" hidden="1" spans="2:15">
      <c r="B1893" s="89" t="s">
        <v>2233</v>
      </c>
      <c r="C1893" s="90"/>
      <c r="D1893" s="98"/>
      <c r="E1893" s="91" t="b">
        <v>0</v>
      </c>
      <c r="F1893" s="92" t="s">
        <v>443</v>
      </c>
      <c r="G1893" s="93" t="s">
        <v>443</v>
      </c>
      <c r="H1893" s="94" t="s">
        <v>443</v>
      </c>
      <c r="I1893" s="94" t="s">
        <v>443</v>
      </c>
      <c r="J1893" s="119" t="s">
        <v>443</v>
      </c>
      <c r="K1893" s="55"/>
      <c r="L1893" s="124" t="s">
        <v>441</v>
      </c>
      <c r="M1893" s="125" t="e">
        <v>#N/A</v>
      </c>
      <c r="N1893" s="132" t="b">
        <v>0</v>
      </c>
      <c r="O1893" s="123"/>
    </row>
    <row r="1894" hidden="1" spans="2:15">
      <c r="B1894" s="89" t="s">
        <v>2234</v>
      </c>
      <c r="C1894" s="90"/>
      <c r="D1894" s="98"/>
      <c r="E1894" s="91" t="b">
        <v>0</v>
      </c>
      <c r="F1894" s="92" t="s">
        <v>443</v>
      </c>
      <c r="G1894" s="93" t="s">
        <v>443</v>
      </c>
      <c r="H1894" s="94" t="s">
        <v>443</v>
      </c>
      <c r="I1894" s="94" t="s">
        <v>443</v>
      </c>
      <c r="J1894" s="119" t="s">
        <v>443</v>
      </c>
      <c r="K1894" s="55"/>
      <c r="L1894" s="124" t="s">
        <v>441</v>
      </c>
      <c r="M1894" s="125" t="e">
        <v>#N/A</v>
      </c>
      <c r="N1894" s="132" t="b">
        <v>0</v>
      </c>
      <c r="O1894" s="123"/>
    </row>
    <row r="1895" hidden="1" spans="2:15">
      <c r="B1895" s="89" t="s">
        <v>2235</v>
      </c>
      <c r="C1895" s="90"/>
      <c r="D1895" s="98"/>
      <c r="E1895" s="91" t="b">
        <v>0</v>
      </c>
      <c r="F1895" s="92" t="s">
        <v>443</v>
      </c>
      <c r="G1895" s="93" t="s">
        <v>443</v>
      </c>
      <c r="H1895" s="94" t="s">
        <v>443</v>
      </c>
      <c r="I1895" s="94" t="s">
        <v>443</v>
      </c>
      <c r="J1895" s="119" t="s">
        <v>443</v>
      </c>
      <c r="K1895" s="55"/>
      <c r="L1895" s="124" t="s">
        <v>441</v>
      </c>
      <c r="M1895" s="125" t="e">
        <v>#N/A</v>
      </c>
      <c r="N1895" s="132" t="b">
        <v>0</v>
      </c>
      <c r="O1895" s="123"/>
    </row>
    <row r="1896" hidden="1" spans="2:15">
      <c r="B1896" s="89" t="s">
        <v>2236</v>
      </c>
      <c r="C1896" s="90"/>
      <c r="D1896" s="98"/>
      <c r="E1896" s="91" t="b">
        <v>0</v>
      </c>
      <c r="F1896" s="92" t="s">
        <v>443</v>
      </c>
      <c r="G1896" s="93" t="s">
        <v>443</v>
      </c>
      <c r="H1896" s="94" t="s">
        <v>443</v>
      </c>
      <c r="I1896" s="94" t="s">
        <v>443</v>
      </c>
      <c r="J1896" s="119" t="s">
        <v>443</v>
      </c>
      <c r="K1896" s="55"/>
      <c r="L1896" s="124" t="s">
        <v>441</v>
      </c>
      <c r="M1896" s="125" t="e">
        <v>#N/A</v>
      </c>
      <c r="N1896" s="132" t="b">
        <v>0</v>
      </c>
      <c r="O1896" s="123"/>
    </row>
    <row r="1897" hidden="1" spans="2:15">
      <c r="B1897" s="89" t="s">
        <v>2237</v>
      </c>
      <c r="C1897" s="90"/>
      <c r="D1897" s="98"/>
      <c r="E1897" s="91" t="b">
        <v>0</v>
      </c>
      <c r="F1897" s="92" t="s">
        <v>443</v>
      </c>
      <c r="G1897" s="93" t="s">
        <v>443</v>
      </c>
      <c r="H1897" s="94" t="s">
        <v>443</v>
      </c>
      <c r="I1897" s="94" t="s">
        <v>443</v>
      </c>
      <c r="J1897" s="119" t="s">
        <v>443</v>
      </c>
      <c r="K1897" s="55"/>
      <c r="L1897" s="124" t="s">
        <v>441</v>
      </c>
      <c r="M1897" s="125" t="e">
        <v>#N/A</v>
      </c>
      <c r="N1897" s="132" t="b">
        <v>0</v>
      </c>
      <c r="O1897" s="123"/>
    </row>
    <row r="1898" hidden="1" spans="2:15">
      <c r="B1898" s="89" t="s">
        <v>2238</v>
      </c>
      <c r="C1898" s="90"/>
      <c r="D1898" s="98"/>
      <c r="E1898" s="91" t="b">
        <v>0</v>
      </c>
      <c r="F1898" s="92" t="s">
        <v>443</v>
      </c>
      <c r="G1898" s="93" t="s">
        <v>443</v>
      </c>
      <c r="H1898" s="94" t="s">
        <v>443</v>
      </c>
      <c r="I1898" s="94" t="s">
        <v>443</v>
      </c>
      <c r="J1898" s="119" t="s">
        <v>443</v>
      </c>
      <c r="K1898" s="55"/>
      <c r="L1898" s="124" t="s">
        <v>441</v>
      </c>
      <c r="M1898" s="125" t="e">
        <v>#N/A</v>
      </c>
      <c r="N1898" s="132" t="b">
        <v>0</v>
      </c>
      <c r="O1898" s="123"/>
    </row>
    <row r="1899" hidden="1" spans="2:15">
      <c r="B1899" s="89" t="s">
        <v>2239</v>
      </c>
      <c r="C1899" s="90"/>
      <c r="D1899" s="98"/>
      <c r="E1899" s="91" t="b">
        <v>0</v>
      </c>
      <c r="F1899" s="92" t="s">
        <v>443</v>
      </c>
      <c r="G1899" s="93" t="s">
        <v>443</v>
      </c>
      <c r="H1899" s="94" t="s">
        <v>443</v>
      </c>
      <c r="I1899" s="94" t="s">
        <v>443</v>
      </c>
      <c r="J1899" s="119" t="s">
        <v>443</v>
      </c>
      <c r="K1899" s="55"/>
      <c r="L1899" s="124" t="s">
        <v>441</v>
      </c>
      <c r="M1899" s="125" t="e">
        <v>#N/A</v>
      </c>
      <c r="N1899" s="132" t="b">
        <v>0</v>
      </c>
      <c r="O1899" s="123"/>
    </row>
    <row r="1900" hidden="1" spans="2:15">
      <c r="B1900" s="89" t="s">
        <v>2240</v>
      </c>
      <c r="C1900" s="90"/>
      <c r="D1900" s="98"/>
      <c r="E1900" s="91" t="b">
        <v>0</v>
      </c>
      <c r="F1900" s="92" t="s">
        <v>443</v>
      </c>
      <c r="G1900" s="93" t="s">
        <v>443</v>
      </c>
      <c r="H1900" s="94" t="s">
        <v>443</v>
      </c>
      <c r="I1900" s="94" t="s">
        <v>443</v>
      </c>
      <c r="J1900" s="119" t="s">
        <v>443</v>
      </c>
      <c r="K1900" s="55"/>
      <c r="L1900" s="124" t="s">
        <v>441</v>
      </c>
      <c r="M1900" s="125" t="e">
        <v>#N/A</v>
      </c>
      <c r="N1900" s="132" t="b">
        <v>0</v>
      </c>
      <c r="O1900" s="123"/>
    </row>
    <row r="1901" hidden="1" spans="2:15">
      <c r="B1901" s="89" t="s">
        <v>2241</v>
      </c>
      <c r="C1901" s="90"/>
      <c r="D1901" s="98"/>
      <c r="E1901" s="91" t="b">
        <v>0</v>
      </c>
      <c r="F1901" s="92" t="s">
        <v>443</v>
      </c>
      <c r="G1901" s="93" t="s">
        <v>443</v>
      </c>
      <c r="H1901" s="94" t="s">
        <v>443</v>
      </c>
      <c r="I1901" s="94" t="s">
        <v>443</v>
      </c>
      <c r="J1901" s="119" t="s">
        <v>443</v>
      </c>
      <c r="K1901" s="55"/>
      <c r="L1901" s="124" t="s">
        <v>441</v>
      </c>
      <c r="M1901" s="125" t="e">
        <v>#N/A</v>
      </c>
      <c r="N1901" s="132" t="b">
        <v>0</v>
      </c>
      <c r="O1901" s="123"/>
    </row>
    <row r="1902" hidden="1" spans="2:15">
      <c r="B1902" s="89" t="s">
        <v>2242</v>
      </c>
      <c r="C1902" s="90"/>
      <c r="D1902" s="98"/>
      <c r="E1902" s="91" t="b">
        <v>0</v>
      </c>
      <c r="F1902" s="92" t="s">
        <v>443</v>
      </c>
      <c r="G1902" s="93" t="s">
        <v>443</v>
      </c>
      <c r="H1902" s="94" t="s">
        <v>443</v>
      </c>
      <c r="I1902" s="94" t="s">
        <v>443</v>
      </c>
      <c r="J1902" s="119" t="s">
        <v>443</v>
      </c>
      <c r="K1902" s="55"/>
      <c r="L1902" s="124" t="s">
        <v>441</v>
      </c>
      <c r="M1902" s="125" t="e">
        <v>#N/A</v>
      </c>
      <c r="N1902" s="132" t="b">
        <v>0</v>
      </c>
      <c r="O1902" s="123"/>
    </row>
    <row r="1903" hidden="1" spans="2:15">
      <c r="B1903" s="89" t="s">
        <v>2243</v>
      </c>
      <c r="C1903" s="90"/>
      <c r="D1903" s="98"/>
      <c r="E1903" s="91" t="b">
        <v>0</v>
      </c>
      <c r="F1903" s="92" t="s">
        <v>443</v>
      </c>
      <c r="G1903" s="93" t="s">
        <v>443</v>
      </c>
      <c r="H1903" s="94" t="s">
        <v>443</v>
      </c>
      <c r="I1903" s="94" t="s">
        <v>443</v>
      </c>
      <c r="J1903" s="119" t="s">
        <v>443</v>
      </c>
      <c r="K1903" s="55"/>
      <c r="L1903" s="124" t="s">
        <v>441</v>
      </c>
      <c r="M1903" s="125" t="e">
        <v>#N/A</v>
      </c>
      <c r="N1903" s="132" t="b">
        <v>0</v>
      </c>
      <c r="O1903" s="123"/>
    </row>
    <row r="1904" hidden="1" spans="2:15">
      <c r="B1904" s="89" t="s">
        <v>2244</v>
      </c>
      <c r="C1904" s="90"/>
      <c r="D1904" s="98"/>
      <c r="E1904" s="91" t="b">
        <v>0</v>
      </c>
      <c r="F1904" s="92" t="s">
        <v>443</v>
      </c>
      <c r="G1904" s="93" t="s">
        <v>443</v>
      </c>
      <c r="H1904" s="94" t="s">
        <v>443</v>
      </c>
      <c r="I1904" s="94" t="s">
        <v>443</v>
      </c>
      <c r="J1904" s="119" t="s">
        <v>443</v>
      </c>
      <c r="K1904" s="55"/>
      <c r="L1904" s="124" t="s">
        <v>441</v>
      </c>
      <c r="M1904" s="125" t="e">
        <v>#N/A</v>
      </c>
      <c r="N1904" s="132" t="b">
        <v>0</v>
      </c>
      <c r="O1904" s="123"/>
    </row>
    <row r="1905" hidden="1" spans="2:15">
      <c r="B1905" s="89" t="s">
        <v>2245</v>
      </c>
      <c r="C1905" s="90"/>
      <c r="D1905" s="98"/>
      <c r="E1905" s="91" t="b">
        <v>0</v>
      </c>
      <c r="F1905" s="92" t="s">
        <v>443</v>
      </c>
      <c r="G1905" s="93" t="s">
        <v>443</v>
      </c>
      <c r="H1905" s="94" t="s">
        <v>443</v>
      </c>
      <c r="I1905" s="94" t="s">
        <v>443</v>
      </c>
      <c r="J1905" s="119" t="s">
        <v>443</v>
      </c>
      <c r="K1905" s="55"/>
      <c r="L1905" s="124" t="s">
        <v>441</v>
      </c>
      <c r="M1905" s="125" t="e">
        <v>#N/A</v>
      </c>
      <c r="N1905" s="132" t="b">
        <v>0</v>
      </c>
      <c r="O1905" s="123"/>
    </row>
    <row r="1906" hidden="1" spans="2:15">
      <c r="B1906" s="89" t="s">
        <v>2246</v>
      </c>
      <c r="C1906" s="90"/>
      <c r="D1906" s="98"/>
      <c r="E1906" s="91" t="b">
        <v>0</v>
      </c>
      <c r="F1906" s="92" t="s">
        <v>443</v>
      </c>
      <c r="G1906" s="93" t="s">
        <v>443</v>
      </c>
      <c r="H1906" s="94" t="s">
        <v>443</v>
      </c>
      <c r="I1906" s="94" t="s">
        <v>443</v>
      </c>
      <c r="J1906" s="119" t="s">
        <v>443</v>
      </c>
      <c r="K1906" s="55"/>
      <c r="L1906" s="124" t="s">
        <v>441</v>
      </c>
      <c r="M1906" s="125" t="e">
        <v>#N/A</v>
      </c>
      <c r="N1906" s="132" t="b">
        <v>0</v>
      </c>
      <c r="O1906" s="123"/>
    </row>
    <row r="1907" hidden="1" spans="2:15">
      <c r="B1907" s="89" t="s">
        <v>2247</v>
      </c>
      <c r="C1907" s="90"/>
      <c r="D1907" s="98"/>
      <c r="E1907" s="91" t="b">
        <v>0</v>
      </c>
      <c r="F1907" s="92" t="s">
        <v>443</v>
      </c>
      <c r="G1907" s="93" t="s">
        <v>443</v>
      </c>
      <c r="H1907" s="94" t="s">
        <v>443</v>
      </c>
      <c r="I1907" s="94" t="s">
        <v>443</v>
      </c>
      <c r="J1907" s="119" t="s">
        <v>443</v>
      </c>
      <c r="K1907" s="55"/>
      <c r="L1907" s="124" t="s">
        <v>441</v>
      </c>
      <c r="M1907" s="125" t="e">
        <v>#N/A</v>
      </c>
      <c r="N1907" s="132" t="b">
        <v>0</v>
      </c>
      <c r="O1907" s="123"/>
    </row>
    <row r="1908" hidden="1" spans="2:15">
      <c r="B1908" s="89" t="s">
        <v>2248</v>
      </c>
      <c r="C1908" s="90"/>
      <c r="D1908" s="98"/>
      <c r="E1908" s="91" t="b">
        <v>0</v>
      </c>
      <c r="F1908" s="92" t="s">
        <v>443</v>
      </c>
      <c r="G1908" s="93" t="s">
        <v>443</v>
      </c>
      <c r="H1908" s="94" t="s">
        <v>443</v>
      </c>
      <c r="I1908" s="94" t="s">
        <v>443</v>
      </c>
      <c r="J1908" s="119" t="s">
        <v>443</v>
      </c>
      <c r="K1908" s="55"/>
      <c r="L1908" s="124" t="s">
        <v>441</v>
      </c>
      <c r="M1908" s="125" t="e">
        <v>#N/A</v>
      </c>
      <c r="N1908" s="132" t="b">
        <v>0</v>
      </c>
      <c r="O1908" s="123"/>
    </row>
    <row r="1909" hidden="1" spans="2:15">
      <c r="B1909" s="89" t="s">
        <v>2249</v>
      </c>
      <c r="C1909" s="90"/>
      <c r="D1909" s="98"/>
      <c r="E1909" s="91" t="b">
        <v>0</v>
      </c>
      <c r="F1909" s="92" t="s">
        <v>443</v>
      </c>
      <c r="G1909" s="93" t="s">
        <v>443</v>
      </c>
      <c r="H1909" s="94" t="s">
        <v>443</v>
      </c>
      <c r="I1909" s="94" t="s">
        <v>443</v>
      </c>
      <c r="J1909" s="119" t="s">
        <v>443</v>
      </c>
      <c r="K1909" s="55"/>
      <c r="L1909" s="124" t="s">
        <v>441</v>
      </c>
      <c r="M1909" s="125" t="e">
        <v>#N/A</v>
      </c>
      <c r="N1909" s="132" t="b">
        <v>0</v>
      </c>
      <c r="O1909" s="123"/>
    </row>
    <row r="1910" hidden="1" spans="2:15">
      <c r="B1910" s="89" t="s">
        <v>2250</v>
      </c>
      <c r="C1910" s="90"/>
      <c r="D1910" s="98"/>
      <c r="E1910" s="91" t="b">
        <v>0</v>
      </c>
      <c r="F1910" s="92" t="s">
        <v>443</v>
      </c>
      <c r="G1910" s="93" t="s">
        <v>443</v>
      </c>
      <c r="H1910" s="94" t="s">
        <v>443</v>
      </c>
      <c r="I1910" s="94" t="s">
        <v>443</v>
      </c>
      <c r="J1910" s="119" t="s">
        <v>443</v>
      </c>
      <c r="K1910" s="55"/>
      <c r="L1910" s="124" t="s">
        <v>441</v>
      </c>
      <c r="M1910" s="125" t="e">
        <v>#N/A</v>
      </c>
      <c r="N1910" s="132" t="b">
        <v>0</v>
      </c>
      <c r="O1910" s="123"/>
    </row>
    <row r="1911" hidden="1" spans="2:15">
      <c r="B1911" s="89" t="s">
        <v>2251</v>
      </c>
      <c r="C1911" s="90"/>
      <c r="D1911" s="98"/>
      <c r="E1911" s="91" t="b">
        <v>0</v>
      </c>
      <c r="F1911" s="92" t="s">
        <v>443</v>
      </c>
      <c r="G1911" s="93" t="s">
        <v>443</v>
      </c>
      <c r="H1911" s="94" t="s">
        <v>443</v>
      </c>
      <c r="I1911" s="94" t="s">
        <v>443</v>
      </c>
      <c r="J1911" s="119" t="s">
        <v>443</v>
      </c>
      <c r="K1911" s="55"/>
      <c r="L1911" s="124" t="s">
        <v>441</v>
      </c>
      <c r="M1911" s="125" t="e">
        <v>#N/A</v>
      </c>
      <c r="N1911" s="132" t="b">
        <v>0</v>
      </c>
      <c r="O1911" s="123"/>
    </row>
    <row r="1912" hidden="1" spans="2:15">
      <c r="B1912" s="89" t="s">
        <v>2252</v>
      </c>
      <c r="C1912" s="90"/>
      <c r="D1912" s="98"/>
      <c r="E1912" s="91" t="b">
        <v>0</v>
      </c>
      <c r="F1912" s="92" t="s">
        <v>443</v>
      </c>
      <c r="G1912" s="93" t="s">
        <v>443</v>
      </c>
      <c r="H1912" s="94" t="s">
        <v>443</v>
      </c>
      <c r="I1912" s="94" t="s">
        <v>443</v>
      </c>
      <c r="J1912" s="119" t="s">
        <v>443</v>
      </c>
      <c r="K1912" s="55"/>
      <c r="L1912" s="124" t="s">
        <v>441</v>
      </c>
      <c r="M1912" s="125" t="e">
        <v>#N/A</v>
      </c>
      <c r="N1912" s="132" t="b">
        <v>0</v>
      </c>
      <c r="O1912" s="123"/>
    </row>
    <row r="1913" hidden="1" spans="2:15">
      <c r="B1913" s="89" t="s">
        <v>2253</v>
      </c>
      <c r="C1913" s="90"/>
      <c r="D1913" s="98"/>
      <c r="E1913" s="91" t="b">
        <v>0</v>
      </c>
      <c r="F1913" s="92" t="s">
        <v>443</v>
      </c>
      <c r="G1913" s="93" t="s">
        <v>443</v>
      </c>
      <c r="H1913" s="94" t="s">
        <v>443</v>
      </c>
      <c r="I1913" s="94" t="s">
        <v>443</v>
      </c>
      <c r="J1913" s="119" t="s">
        <v>443</v>
      </c>
      <c r="K1913" s="55"/>
      <c r="L1913" s="124" t="s">
        <v>441</v>
      </c>
      <c r="M1913" s="125" t="e">
        <v>#N/A</v>
      </c>
      <c r="N1913" s="132" t="b">
        <v>0</v>
      </c>
      <c r="O1913" s="123"/>
    </row>
    <row r="1914" hidden="1" spans="2:15">
      <c r="B1914" s="89" t="s">
        <v>2254</v>
      </c>
      <c r="C1914" s="90"/>
      <c r="D1914" s="98"/>
      <c r="E1914" s="91" t="b">
        <v>0</v>
      </c>
      <c r="F1914" s="92" t="s">
        <v>443</v>
      </c>
      <c r="G1914" s="93" t="s">
        <v>443</v>
      </c>
      <c r="H1914" s="94" t="s">
        <v>443</v>
      </c>
      <c r="I1914" s="94" t="s">
        <v>443</v>
      </c>
      <c r="J1914" s="119" t="s">
        <v>443</v>
      </c>
      <c r="K1914" s="55"/>
      <c r="L1914" s="124" t="s">
        <v>441</v>
      </c>
      <c r="M1914" s="125" t="e">
        <v>#N/A</v>
      </c>
      <c r="N1914" s="132" t="b">
        <v>0</v>
      </c>
      <c r="O1914" s="123"/>
    </row>
    <row r="1915" hidden="1" spans="2:15">
      <c r="B1915" s="89" t="s">
        <v>2255</v>
      </c>
      <c r="C1915" s="90"/>
      <c r="D1915" s="98"/>
      <c r="E1915" s="91" t="b">
        <v>0</v>
      </c>
      <c r="F1915" s="92" t="s">
        <v>443</v>
      </c>
      <c r="G1915" s="93" t="s">
        <v>443</v>
      </c>
      <c r="H1915" s="94" t="s">
        <v>443</v>
      </c>
      <c r="I1915" s="94" t="s">
        <v>443</v>
      </c>
      <c r="J1915" s="119" t="s">
        <v>443</v>
      </c>
      <c r="K1915" s="55"/>
      <c r="L1915" s="124" t="s">
        <v>441</v>
      </c>
      <c r="M1915" s="125" t="e">
        <v>#N/A</v>
      </c>
      <c r="N1915" s="132" t="b">
        <v>0</v>
      </c>
      <c r="O1915" s="123"/>
    </row>
    <row r="1916" hidden="1" spans="2:15">
      <c r="B1916" s="89" t="s">
        <v>2256</v>
      </c>
      <c r="C1916" s="90"/>
      <c r="D1916" s="98"/>
      <c r="E1916" s="91" t="b">
        <v>0</v>
      </c>
      <c r="F1916" s="92" t="s">
        <v>443</v>
      </c>
      <c r="G1916" s="93" t="s">
        <v>443</v>
      </c>
      <c r="H1916" s="94" t="s">
        <v>443</v>
      </c>
      <c r="I1916" s="94" t="s">
        <v>443</v>
      </c>
      <c r="J1916" s="119" t="s">
        <v>443</v>
      </c>
      <c r="K1916" s="55"/>
      <c r="L1916" s="124" t="s">
        <v>441</v>
      </c>
      <c r="M1916" s="125" t="e">
        <v>#N/A</v>
      </c>
      <c r="N1916" s="132" t="b">
        <v>0</v>
      </c>
      <c r="O1916" s="123"/>
    </row>
    <row r="1917" hidden="1" spans="2:15">
      <c r="B1917" s="89" t="s">
        <v>2257</v>
      </c>
      <c r="C1917" s="90"/>
      <c r="D1917" s="98"/>
      <c r="E1917" s="91" t="b">
        <v>0</v>
      </c>
      <c r="F1917" s="92" t="s">
        <v>443</v>
      </c>
      <c r="G1917" s="93" t="s">
        <v>443</v>
      </c>
      <c r="H1917" s="94" t="s">
        <v>443</v>
      </c>
      <c r="I1917" s="94" t="s">
        <v>443</v>
      </c>
      <c r="J1917" s="119" t="s">
        <v>443</v>
      </c>
      <c r="K1917" s="55"/>
      <c r="L1917" s="124" t="s">
        <v>441</v>
      </c>
      <c r="M1917" s="125" t="e">
        <v>#N/A</v>
      </c>
      <c r="N1917" s="132" t="b">
        <v>0</v>
      </c>
      <c r="O1917" s="123"/>
    </row>
    <row r="1918" hidden="1" spans="2:15">
      <c r="B1918" s="89" t="s">
        <v>2258</v>
      </c>
      <c r="C1918" s="90"/>
      <c r="D1918" s="98"/>
      <c r="E1918" s="91" t="b">
        <v>0</v>
      </c>
      <c r="F1918" s="92" t="s">
        <v>443</v>
      </c>
      <c r="G1918" s="93" t="s">
        <v>443</v>
      </c>
      <c r="H1918" s="94" t="s">
        <v>443</v>
      </c>
      <c r="I1918" s="94" t="s">
        <v>443</v>
      </c>
      <c r="J1918" s="119" t="s">
        <v>443</v>
      </c>
      <c r="K1918" s="55"/>
      <c r="L1918" s="124" t="s">
        <v>441</v>
      </c>
      <c r="M1918" s="125" t="e">
        <v>#N/A</v>
      </c>
      <c r="N1918" s="132" t="b">
        <v>0</v>
      </c>
      <c r="O1918" s="123"/>
    </row>
    <row r="1919" hidden="1" spans="2:15">
      <c r="B1919" s="89" t="s">
        <v>2259</v>
      </c>
      <c r="C1919" s="90"/>
      <c r="D1919" s="98"/>
      <c r="E1919" s="91" t="b">
        <v>0</v>
      </c>
      <c r="F1919" s="92" t="s">
        <v>443</v>
      </c>
      <c r="G1919" s="93" t="s">
        <v>443</v>
      </c>
      <c r="H1919" s="94" t="s">
        <v>443</v>
      </c>
      <c r="I1919" s="94" t="s">
        <v>443</v>
      </c>
      <c r="J1919" s="119" t="s">
        <v>443</v>
      </c>
      <c r="K1919" s="55"/>
      <c r="L1919" s="124" t="s">
        <v>441</v>
      </c>
      <c r="M1919" s="125" t="e">
        <v>#N/A</v>
      </c>
      <c r="N1919" s="132" t="b">
        <v>0</v>
      </c>
      <c r="O1919" s="123"/>
    </row>
    <row r="1920" hidden="1" spans="2:15">
      <c r="B1920" s="89" t="s">
        <v>2260</v>
      </c>
      <c r="C1920" s="90"/>
      <c r="D1920" s="98"/>
      <c r="E1920" s="91" t="b">
        <v>0</v>
      </c>
      <c r="F1920" s="92" t="s">
        <v>443</v>
      </c>
      <c r="G1920" s="93" t="s">
        <v>443</v>
      </c>
      <c r="H1920" s="94" t="s">
        <v>443</v>
      </c>
      <c r="I1920" s="94" t="s">
        <v>443</v>
      </c>
      <c r="J1920" s="119" t="s">
        <v>443</v>
      </c>
      <c r="K1920" s="55"/>
      <c r="L1920" s="124" t="s">
        <v>441</v>
      </c>
      <c r="M1920" s="125" t="e">
        <v>#N/A</v>
      </c>
      <c r="N1920" s="132" t="b">
        <v>0</v>
      </c>
      <c r="O1920" s="123"/>
    </row>
    <row r="1921" hidden="1" spans="2:15">
      <c r="B1921" s="89" t="s">
        <v>2261</v>
      </c>
      <c r="C1921" s="90"/>
      <c r="D1921" s="98"/>
      <c r="E1921" s="91" t="b">
        <v>0</v>
      </c>
      <c r="F1921" s="92" t="s">
        <v>443</v>
      </c>
      <c r="G1921" s="93" t="s">
        <v>443</v>
      </c>
      <c r="H1921" s="94" t="s">
        <v>443</v>
      </c>
      <c r="I1921" s="94" t="s">
        <v>443</v>
      </c>
      <c r="J1921" s="119" t="s">
        <v>443</v>
      </c>
      <c r="K1921" s="55"/>
      <c r="L1921" s="124" t="s">
        <v>441</v>
      </c>
      <c r="M1921" s="125" t="e">
        <v>#N/A</v>
      </c>
      <c r="N1921" s="132" t="b">
        <v>0</v>
      </c>
      <c r="O1921" s="123"/>
    </row>
    <row r="1922" hidden="1" spans="2:15">
      <c r="B1922" s="89" t="s">
        <v>2262</v>
      </c>
      <c r="C1922" s="90"/>
      <c r="D1922" s="98"/>
      <c r="E1922" s="91" t="b">
        <v>0</v>
      </c>
      <c r="F1922" s="92" t="s">
        <v>443</v>
      </c>
      <c r="G1922" s="93" t="s">
        <v>443</v>
      </c>
      <c r="H1922" s="94" t="s">
        <v>443</v>
      </c>
      <c r="I1922" s="94" t="s">
        <v>443</v>
      </c>
      <c r="J1922" s="119" t="s">
        <v>443</v>
      </c>
      <c r="K1922" s="55"/>
      <c r="L1922" s="124" t="s">
        <v>441</v>
      </c>
      <c r="M1922" s="125" t="e">
        <v>#N/A</v>
      </c>
      <c r="N1922" s="132" t="b">
        <v>0</v>
      </c>
      <c r="O1922" s="123"/>
    </row>
    <row r="1923" hidden="1" spans="2:15">
      <c r="B1923" s="89" t="s">
        <v>2263</v>
      </c>
      <c r="C1923" s="90"/>
      <c r="D1923" s="98"/>
      <c r="E1923" s="91" t="b">
        <v>0</v>
      </c>
      <c r="F1923" s="92" t="s">
        <v>443</v>
      </c>
      <c r="G1923" s="93" t="s">
        <v>443</v>
      </c>
      <c r="H1923" s="94" t="s">
        <v>443</v>
      </c>
      <c r="I1923" s="94" t="s">
        <v>443</v>
      </c>
      <c r="J1923" s="119" t="s">
        <v>443</v>
      </c>
      <c r="K1923" s="55"/>
      <c r="L1923" s="124" t="s">
        <v>441</v>
      </c>
      <c r="M1923" s="125" t="e">
        <v>#N/A</v>
      </c>
      <c r="N1923" s="132" t="b">
        <v>0</v>
      </c>
      <c r="O1923" s="123"/>
    </row>
    <row r="1924" hidden="1" spans="2:15">
      <c r="B1924" s="89" t="s">
        <v>2264</v>
      </c>
      <c r="C1924" s="90"/>
      <c r="D1924" s="98"/>
      <c r="E1924" s="91" t="b">
        <v>0</v>
      </c>
      <c r="F1924" s="92" t="s">
        <v>443</v>
      </c>
      <c r="G1924" s="93" t="s">
        <v>443</v>
      </c>
      <c r="H1924" s="94" t="s">
        <v>443</v>
      </c>
      <c r="I1924" s="94" t="s">
        <v>443</v>
      </c>
      <c r="J1924" s="119" t="s">
        <v>443</v>
      </c>
      <c r="K1924" s="55"/>
      <c r="L1924" s="124" t="s">
        <v>441</v>
      </c>
      <c r="M1924" s="125" t="e">
        <v>#N/A</v>
      </c>
      <c r="N1924" s="132" t="b">
        <v>0</v>
      </c>
      <c r="O1924" s="123"/>
    </row>
    <row r="1925" hidden="1" spans="2:15">
      <c r="B1925" s="89" t="s">
        <v>2265</v>
      </c>
      <c r="C1925" s="90"/>
      <c r="D1925" s="98"/>
      <c r="E1925" s="91" t="b">
        <v>0</v>
      </c>
      <c r="F1925" s="92" t="s">
        <v>443</v>
      </c>
      <c r="G1925" s="93" t="s">
        <v>443</v>
      </c>
      <c r="H1925" s="94" t="s">
        <v>443</v>
      </c>
      <c r="I1925" s="94" t="s">
        <v>443</v>
      </c>
      <c r="J1925" s="119" t="s">
        <v>443</v>
      </c>
      <c r="K1925" s="55"/>
      <c r="L1925" s="124" t="s">
        <v>441</v>
      </c>
      <c r="M1925" s="125" t="e">
        <v>#N/A</v>
      </c>
      <c r="N1925" s="132" t="b">
        <v>0</v>
      </c>
      <c r="O1925" s="123"/>
    </row>
    <row r="1926" hidden="1" spans="2:15">
      <c r="B1926" s="126"/>
      <c r="C1926" s="127"/>
      <c r="D1926" s="128"/>
      <c r="E1926" s="127"/>
      <c r="F1926" s="127"/>
      <c r="G1926" s="127"/>
      <c r="H1926" s="127"/>
      <c r="I1926" s="127"/>
      <c r="J1926" s="129"/>
      <c r="K1926" s="55"/>
      <c r="L1926" s="130"/>
      <c r="M1926" s="131"/>
      <c r="N1926" s="132"/>
      <c r="O1926" s="133"/>
    </row>
    <row r="1927" hidden="1" spans="2:15">
      <c r="B1927" s="86">
        <v>20</v>
      </c>
      <c r="C1927" s="87"/>
      <c r="D1927" s="88"/>
      <c r="E1927" s="88"/>
      <c r="F1927" s="88"/>
      <c r="G1927" s="88"/>
      <c r="H1927" s="88"/>
      <c r="I1927" s="88"/>
      <c r="J1927" s="118">
        <v>0</v>
      </c>
      <c r="K1927" s="55"/>
      <c r="L1927" s="130"/>
      <c r="M1927" s="131"/>
      <c r="N1927" s="132"/>
      <c r="O1927" s="133"/>
    </row>
    <row r="1928" hidden="1" spans="2:15">
      <c r="B1928" s="89" t="s">
        <v>2266</v>
      </c>
      <c r="C1928" s="90"/>
      <c r="D1928" s="98"/>
      <c r="E1928" s="91" t="b">
        <v>0</v>
      </c>
      <c r="F1928" s="92" t="s">
        <v>443</v>
      </c>
      <c r="G1928" s="93" t="s">
        <v>443</v>
      </c>
      <c r="H1928" s="94" t="s">
        <v>443</v>
      </c>
      <c r="I1928" s="94" t="s">
        <v>443</v>
      </c>
      <c r="J1928" s="119" t="s">
        <v>443</v>
      </c>
      <c r="K1928" s="55"/>
      <c r="L1928" s="124" t="s">
        <v>441</v>
      </c>
      <c r="M1928" s="125" t="e">
        <v>#N/A</v>
      </c>
      <c r="N1928" s="132" t="b">
        <v>0</v>
      </c>
      <c r="O1928" s="123"/>
    </row>
    <row r="1929" hidden="1" spans="2:15">
      <c r="B1929" s="89" t="s">
        <v>2267</v>
      </c>
      <c r="C1929" s="90"/>
      <c r="D1929" s="98"/>
      <c r="E1929" s="91" t="b">
        <v>0</v>
      </c>
      <c r="F1929" s="92" t="s">
        <v>443</v>
      </c>
      <c r="G1929" s="93" t="s">
        <v>443</v>
      </c>
      <c r="H1929" s="94" t="s">
        <v>443</v>
      </c>
      <c r="I1929" s="94" t="s">
        <v>443</v>
      </c>
      <c r="J1929" s="119" t="s">
        <v>443</v>
      </c>
      <c r="K1929" s="55"/>
      <c r="L1929" s="124" t="s">
        <v>441</v>
      </c>
      <c r="M1929" s="125" t="e">
        <v>#N/A</v>
      </c>
      <c r="N1929" s="132" t="b">
        <v>0</v>
      </c>
      <c r="O1929" s="123"/>
    </row>
    <row r="1930" hidden="1" spans="2:15">
      <c r="B1930" s="89" t="s">
        <v>2268</v>
      </c>
      <c r="C1930" s="90"/>
      <c r="D1930" s="98"/>
      <c r="E1930" s="91" t="b">
        <v>0</v>
      </c>
      <c r="F1930" s="92" t="s">
        <v>443</v>
      </c>
      <c r="G1930" s="93" t="s">
        <v>443</v>
      </c>
      <c r="H1930" s="94" t="s">
        <v>443</v>
      </c>
      <c r="I1930" s="94" t="s">
        <v>443</v>
      </c>
      <c r="J1930" s="119" t="s">
        <v>443</v>
      </c>
      <c r="K1930" s="55"/>
      <c r="L1930" s="124" t="s">
        <v>441</v>
      </c>
      <c r="M1930" s="125" t="e">
        <v>#N/A</v>
      </c>
      <c r="N1930" s="132" t="b">
        <v>0</v>
      </c>
      <c r="O1930" s="123"/>
    </row>
    <row r="1931" hidden="1" spans="2:15">
      <c r="B1931" s="89" t="s">
        <v>2269</v>
      </c>
      <c r="C1931" s="90"/>
      <c r="D1931" s="98"/>
      <c r="E1931" s="91" t="b">
        <v>0</v>
      </c>
      <c r="F1931" s="92" t="s">
        <v>443</v>
      </c>
      <c r="G1931" s="93" t="s">
        <v>443</v>
      </c>
      <c r="H1931" s="94" t="s">
        <v>443</v>
      </c>
      <c r="I1931" s="94" t="s">
        <v>443</v>
      </c>
      <c r="J1931" s="119" t="s">
        <v>443</v>
      </c>
      <c r="K1931" s="55"/>
      <c r="L1931" s="124" t="s">
        <v>441</v>
      </c>
      <c r="M1931" s="125" t="e">
        <v>#N/A</v>
      </c>
      <c r="N1931" s="132" t="b">
        <v>0</v>
      </c>
      <c r="O1931" s="123"/>
    </row>
    <row r="1932" hidden="1" spans="2:15">
      <c r="B1932" s="89" t="s">
        <v>2270</v>
      </c>
      <c r="C1932" s="90"/>
      <c r="D1932" s="98"/>
      <c r="E1932" s="91" t="b">
        <v>0</v>
      </c>
      <c r="F1932" s="92" t="s">
        <v>443</v>
      </c>
      <c r="G1932" s="93" t="s">
        <v>443</v>
      </c>
      <c r="H1932" s="94" t="s">
        <v>443</v>
      </c>
      <c r="I1932" s="94" t="s">
        <v>443</v>
      </c>
      <c r="J1932" s="119" t="s">
        <v>443</v>
      </c>
      <c r="K1932" s="55"/>
      <c r="L1932" s="124" t="s">
        <v>441</v>
      </c>
      <c r="M1932" s="125" t="e">
        <v>#N/A</v>
      </c>
      <c r="N1932" s="132" t="b">
        <v>0</v>
      </c>
      <c r="O1932" s="123"/>
    </row>
    <row r="1933" hidden="1" spans="2:15">
      <c r="B1933" s="89" t="s">
        <v>2271</v>
      </c>
      <c r="C1933" s="90"/>
      <c r="D1933" s="98"/>
      <c r="E1933" s="91" t="b">
        <v>0</v>
      </c>
      <c r="F1933" s="92" t="s">
        <v>443</v>
      </c>
      <c r="G1933" s="93" t="s">
        <v>443</v>
      </c>
      <c r="H1933" s="94" t="s">
        <v>443</v>
      </c>
      <c r="I1933" s="94" t="s">
        <v>443</v>
      </c>
      <c r="J1933" s="119" t="s">
        <v>443</v>
      </c>
      <c r="K1933" s="55"/>
      <c r="L1933" s="124" t="s">
        <v>441</v>
      </c>
      <c r="M1933" s="125" t="e">
        <v>#N/A</v>
      </c>
      <c r="N1933" s="132" t="b">
        <v>0</v>
      </c>
      <c r="O1933" s="123"/>
    </row>
    <row r="1934" hidden="1" spans="2:15">
      <c r="B1934" s="89" t="s">
        <v>2272</v>
      </c>
      <c r="C1934" s="90"/>
      <c r="D1934" s="98"/>
      <c r="E1934" s="91" t="b">
        <v>0</v>
      </c>
      <c r="F1934" s="92" t="s">
        <v>443</v>
      </c>
      <c r="G1934" s="93" t="s">
        <v>443</v>
      </c>
      <c r="H1934" s="94" t="s">
        <v>443</v>
      </c>
      <c r="I1934" s="94" t="s">
        <v>443</v>
      </c>
      <c r="J1934" s="119" t="s">
        <v>443</v>
      </c>
      <c r="K1934" s="55"/>
      <c r="L1934" s="124" t="s">
        <v>441</v>
      </c>
      <c r="M1934" s="125" t="e">
        <v>#N/A</v>
      </c>
      <c r="N1934" s="132" t="b">
        <v>0</v>
      </c>
      <c r="O1934" s="123"/>
    </row>
    <row r="1935" hidden="1" spans="2:15">
      <c r="B1935" s="89" t="s">
        <v>2273</v>
      </c>
      <c r="C1935" s="90"/>
      <c r="D1935" s="98"/>
      <c r="E1935" s="91" t="b">
        <v>0</v>
      </c>
      <c r="F1935" s="92" t="s">
        <v>443</v>
      </c>
      <c r="G1935" s="93" t="s">
        <v>443</v>
      </c>
      <c r="H1935" s="94" t="s">
        <v>443</v>
      </c>
      <c r="I1935" s="94" t="s">
        <v>443</v>
      </c>
      <c r="J1935" s="119" t="s">
        <v>443</v>
      </c>
      <c r="K1935" s="55"/>
      <c r="L1935" s="124" t="s">
        <v>441</v>
      </c>
      <c r="M1935" s="125" t="e">
        <v>#N/A</v>
      </c>
      <c r="N1935" s="132" t="b">
        <v>0</v>
      </c>
      <c r="O1935" s="123"/>
    </row>
    <row r="1936" hidden="1" spans="2:15">
      <c r="B1936" s="89" t="s">
        <v>2274</v>
      </c>
      <c r="C1936" s="90"/>
      <c r="D1936" s="98"/>
      <c r="E1936" s="91" t="b">
        <v>0</v>
      </c>
      <c r="F1936" s="92" t="s">
        <v>443</v>
      </c>
      <c r="G1936" s="93" t="s">
        <v>443</v>
      </c>
      <c r="H1936" s="94" t="s">
        <v>443</v>
      </c>
      <c r="I1936" s="94" t="s">
        <v>443</v>
      </c>
      <c r="J1936" s="119" t="s">
        <v>443</v>
      </c>
      <c r="K1936" s="55"/>
      <c r="L1936" s="124" t="s">
        <v>441</v>
      </c>
      <c r="M1936" s="125" t="e">
        <v>#N/A</v>
      </c>
      <c r="N1936" s="132" t="b">
        <v>0</v>
      </c>
      <c r="O1936" s="123"/>
    </row>
    <row r="1937" hidden="1" spans="2:15">
      <c r="B1937" s="89" t="s">
        <v>2275</v>
      </c>
      <c r="C1937" s="90"/>
      <c r="D1937" s="98"/>
      <c r="E1937" s="91" t="b">
        <v>0</v>
      </c>
      <c r="F1937" s="92" t="s">
        <v>443</v>
      </c>
      <c r="G1937" s="93" t="s">
        <v>443</v>
      </c>
      <c r="H1937" s="94" t="s">
        <v>443</v>
      </c>
      <c r="I1937" s="94" t="s">
        <v>443</v>
      </c>
      <c r="J1937" s="119" t="s">
        <v>443</v>
      </c>
      <c r="K1937" s="55"/>
      <c r="L1937" s="124" t="s">
        <v>441</v>
      </c>
      <c r="M1937" s="125" t="e">
        <v>#N/A</v>
      </c>
      <c r="N1937" s="132" t="b">
        <v>0</v>
      </c>
      <c r="O1937" s="123"/>
    </row>
    <row r="1938" hidden="1" spans="2:15">
      <c r="B1938" s="89" t="s">
        <v>2276</v>
      </c>
      <c r="C1938" s="90"/>
      <c r="D1938" s="98"/>
      <c r="E1938" s="91" t="b">
        <v>0</v>
      </c>
      <c r="F1938" s="92" t="s">
        <v>443</v>
      </c>
      <c r="G1938" s="93" t="s">
        <v>443</v>
      </c>
      <c r="H1938" s="94" t="s">
        <v>443</v>
      </c>
      <c r="I1938" s="94" t="s">
        <v>443</v>
      </c>
      <c r="J1938" s="119" t="s">
        <v>443</v>
      </c>
      <c r="K1938" s="55"/>
      <c r="L1938" s="124" t="s">
        <v>441</v>
      </c>
      <c r="M1938" s="125" t="e">
        <v>#N/A</v>
      </c>
      <c r="N1938" s="132" t="b">
        <v>0</v>
      </c>
      <c r="O1938" s="123"/>
    </row>
    <row r="1939" hidden="1" spans="2:15">
      <c r="B1939" s="89" t="s">
        <v>2277</v>
      </c>
      <c r="C1939" s="90"/>
      <c r="D1939" s="98"/>
      <c r="E1939" s="91" t="b">
        <v>0</v>
      </c>
      <c r="F1939" s="92" t="s">
        <v>443</v>
      </c>
      <c r="G1939" s="93" t="s">
        <v>443</v>
      </c>
      <c r="H1939" s="94" t="s">
        <v>443</v>
      </c>
      <c r="I1939" s="94" t="s">
        <v>443</v>
      </c>
      <c r="J1939" s="119" t="s">
        <v>443</v>
      </c>
      <c r="K1939" s="55"/>
      <c r="L1939" s="124" t="s">
        <v>441</v>
      </c>
      <c r="M1939" s="125" t="e">
        <v>#N/A</v>
      </c>
      <c r="N1939" s="132" t="b">
        <v>0</v>
      </c>
      <c r="O1939" s="123"/>
    </row>
    <row r="1940" hidden="1" spans="2:15">
      <c r="B1940" s="89" t="s">
        <v>2278</v>
      </c>
      <c r="C1940" s="90"/>
      <c r="D1940" s="98"/>
      <c r="E1940" s="91" t="b">
        <v>0</v>
      </c>
      <c r="F1940" s="92" t="s">
        <v>443</v>
      </c>
      <c r="G1940" s="93" t="s">
        <v>443</v>
      </c>
      <c r="H1940" s="94" t="s">
        <v>443</v>
      </c>
      <c r="I1940" s="94" t="s">
        <v>443</v>
      </c>
      <c r="J1940" s="119" t="s">
        <v>443</v>
      </c>
      <c r="K1940" s="55"/>
      <c r="L1940" s="124" t="s">
        <v>441</v>
      </c>
      <c r="M1940" s="125" t="e">
        <v>#N/A</v>
      </c>
      <c r="N1940" s="132" t="b">
        <v>0</v>
      </c>
      <c r="O1940" s="123"/>
    </row>
    <row r="1941" hidden="1" spans="2:15">
      <c r="B1941" s="89" t="s">
        <v>2279</v>
      </c>
      <c r="C1941" s="90"/>
      <c r="D1941" s="98"/>
      <c r="E1941" s="91" t="b">
        <v>0</v>
      </c>
      <c r="F1941" s="92" t="s">
        <v>443</v>
      </c>
      <c r="G1941" s="93" t="s">
        <v>443</v>
      </c>
      <c r="H1941" s="94" t="s">
        <v>443</v>
      </c>
      <c r="I1941" s="94" t="s">
        <v>443</v>
      </c>
      <c r="J1941" s="119" t="s">
        <v>443</v>
      </c>
      <c r="K1941" s="55"/>
      <c r="L1941" s="124" t="s">
        <v>441</v>
      </c>
      <c r="M1941" s="125" t="e">
        <v>#N/A</v>
      </c>
      <c r="N1941" s="132" t="b">
        <v>0</v>
      </c>
      <c r="O1941" s="123"/>
    </row>
    <row r="1942" hidden="1" spans="2:15">
      <c r="B1942" s="89" t="s">
        <v>2280</v>
      </c>
      <c r="C1942" s="90"/>
      <c r="D1942" s="98"/>
      <c r="E1942" s="91" t="b">
        <v>0</v>
      </c>
      <c r="F1942" s="92" t="s">
        <v>443</v>
      </c>
      <c r="G1942" s="93" t="s">
        <v>443</v>
      </c>
      <c r="H1942" s="94" t="s">
        <v>443</v>
      </c>
      <c r="I1942" s="94" t="s">
        <v>443</v>
      </c>
      <c r="J1942" s="119" t="s">
        <v>443</v>
      </c>
      <c r="K1942" s="55"/>
      <c r="L1942" s="124" t="s">
        <v>441</v>
      </c>
      <c r="M1942" s="125" t="e">
        <v>#N/A</v>
      </c>
      <c r="N1942" s="132" t="b">
        <v>0</v>
      </c>
      <c r="O1942" s="123"/>
    </row>
    <row r="1943" hidden="1" spans="2:15">
      <c r="B1943" s="89" t="s">
        <v>2281</v>
      </c>
      <c r="C1943" s="90"/>
      <c r="D1943" s="98"/>
      <c r="E1943" s="91" t="b">
        <v>0</v>
      </c>
      <c r="F1943" s="92" t="s">
        <v>443</v>
      </c>
      <c r="G1943" s="93" t="s">
        <v>443</v>
      </c>
      <c r="H1943" s="94" t="s">
        <v>443</v>
      </c>
      <c r="I1943" s="94" t="s">
        <v>443</v>
      </c>
      <c r="J1943" s="119" t="s">
        <v>443</v>
      </c>
      <c r="K1943" s="55"/>
      <c r="L1943" s="124" t="s">
        <v>441</v>
      </c>
      <c r="M1943" s="125" t="e">
        <v>#N/A</v>
      </c>
      <c r="N1943" s="132" t="b">
        <v>0</v>
      </c>
      <c r="O1943" s="123"/>
    </row>
    <row r="1944" hidden="1" spans="2:15">
      <c r="B1944" s="89" t="s">
        <v>2282</v>
      </c>
      <c r="C1944" s="90"/>
      <c r="D1944" s="98"/>
      <c r="E1944" s="91" t="b">
        <v>0</v>
      </c>
      <c r="F1944" s="92" t="s">
        <v>443</v>
      </c>
      <c r="G1944" s="93" t="s">
        <v>443</v>
      </c>
      <c r="H1944" s="94" t="s">
        <v>443</v>
      </c>
      <c r="I1944" s="94" t="s">
        <v>443</v>
      </c>
      <c r="J1944" s="119" t="s">
        <v>443</v>
      </c>
      <c r="K1944" s="55"/>
      <c r="L1944" s="124" t="s">
        <v>441</v>
      </c>
      <c r="M1944" s="125" t="e">
        <v>#N/A</v>
      </c>
      <c r="N1944" s="132" t="b">
        <v>0</v>
      </c>
      <c r="O1944" s="123"/>
    </row>
    <row r="1945" hidden="1" spans="2:15">
      <c r="B1945" s="89" t="s">
        <v>2283</v>
      </c>
      <c r="C1945" s="90"/>
      <c r="D1945" s="98"/>
      <c r="E1945" s="91" t="b">
        <v>0</v>
      </c>
      <c r="F1945" s="92" t="s">
        <v>443</v>
      </c>
      <c r="G1945" s="93" t="s">
        <v>443</v>
      </c>
      <c r="H1945" s="94" t="s">
        <v>443</v>
      </c>
      <c r="I1945" s="94" t="s">
        <v>443</v>
      </c>
      <c r="J1945" s="119" t="s">
        <v>443</v>
      </c>
      <c r="K1945" s="55"/>
      <c r="L1945" s="124" t="s">
        <v>441</v>
      </c>
      <c r="M1945" s="125" t="e">
        <v>#N/A</v>
      </c>
      <c r="N1945" s="132" t="b">
        <v>0</v>
      </c>
      <c r="O1945" s="123"/>
    </row>
    <row r="1946" hidden="1" spans="2:15">
      <c r="B1946" s="89" t="s">
        <v>2284</v>
      </c>
      <c r="C1946" s="90"/>
      <c r="D1946" s="98"/>
      <c r="E1946" s="91" t="b">
        <v>0</v>
      </c>
      <c r="F1946" s="92" t="s">
        <v>443</v>
      </c>
      <c r="G1946" s="93" t="s">
        <v>443</v>
      </c>
      <c r="H1946" s="94" t="s">
        <v>443</v>
      </c>
      <c r="I1946" s="94" t="s">
        <v>443</v>
      </c>
      <c r="J1946" s="119" t="s">
        <v>443</v>
      </c>
      <c r="K1946" s="55"/>
      <c r="L1946" s="124" t="s">
        <v>441</v>
      </c>
      <c r="M1946" s="125" t="e">
        <v>#N/A</v>
      </c>
      <c r="N1946" s="132" t="b">
        <v>0</v>
      </c>
      <c r="O1946" s="123"/>
    </row>
    <row r="1947" hidden="1" spans="2:15">
      <c r="B1947" s="89" t="s">
        <v>2285</v>
      </c>
      <c r="C1947" s="90"/>
      <c r="D1947" s="98"/>
      <c r="E1947" s="91" t="b">
        <v>0</v>
      </c>
      <c r="F1947" s="92" t="s">
        <v>443</v>
      </c>
      <c r="G1947" s="93" t="s">
        <v>443</v>
      </c>
      <c r="H1947" s="94" t="s">
        <v>443</v>
      </c>
      <c r="I1947" s="94" t="s">
        <v>443</v>
      </c>
      <c r="J1947" s="119" t="s">
        <v>443</v>
      </c>
      <c r="K1947" s="55"/>
      <c r="L1947" s="124" t="s">
        <v>441</v>
      </c>
      <c r="M1947" s="125" t="e">
        <v>#N/A</v>
      </c>
      <c r="N1947" s="132" t="b">
        <v>0</v>
      </c>
      <c r="O1947" s="123"/>
    </row>
    <row r="1948" hidden="1" spans="2:15">
      <c r="B1948" s="89" t="s">
        <v>2286</v>
      </c>
      <c r="C1948" s="90"/>
      <c r="D1948" s="98"/>
      <c r="E1948" s="91" t="b">
        <v>0</v>
      </c>
      <c r="F1948" s="92" t="s">
        <v>443</v>
      </c>
      <c r="G1948" s="93" t="s">
        <v>443</v>
      </c>
      <c r="H1948" s="94" t="s">
        <v>443</v>
      </c>
      <c r="I1948" s="94" t="s">
        <v>443</v>
      </c>
      <c r="J1948" s="119" t="s">
        <v>443</v>
      </c>
      <c r="K1948" s="55"/>
      <c r="L1948" s="124" t="s">
        <v>441</v>
      </c>
      <c r="M1948" s="125" t="e">
        <v>#N/A</v>
      </c>
      <c r="N1948" s="132" t="b">
        <v>0</v>
      </c>
      <c r="O1948" s="123"/>
    </row>
    <row r="1949" hidden="1" spans="2:15">
      <c r="B1949" s="89" t="s">
        <v>2287</v>
      </c>
      <c r="C1949" s="90"/>
      <c r="D1949" s="98"/>
      <c r="E1949" s="91" t="b">
        <v>0</v>
      </c>
      <c r="F1949" s="92" t="s">
        <v>443</v>
      </c>
      <c r="G1949" s="93" t="s">
        <v>443</v>
      </c>
      <c r="H1949" s="94" t="s">
        <v>443</v>
      </c>
      <c r="I1949" s="94" t="s">
        <v>443</v>
      </c>
      <c r="J1949" s="119" t="s">
        <v>443</v>
      </c>
      <c r="K1949" s="55"/>
      <c r="L1949" s="124" t="s">
        <v>441</v>
      </c>
      <c r="M1949" s="125" t="e">
        <v>#N/A</v>
      </c>
      <c r="N1949" s="132" t="b">
        <v>0</v>
      </c>
      <c r="O1949" s="123"/>
    </row>
    <row r="1950" hidden="1" spans="2:15">
      <c r="B1950" s="89" t="s">
        <v>2288</v>
      </c>
      <c r="C1950" s="90"/>
      <c r="D1950" s="98"/>
      <c r="E1950" s="91" t="b">
        <v>0</v>
      </c>
      <c r="F1950" s="92" t="s">
        <v>443</v>
      </c>
      <c r="G1950" s="93" t="s">
        <v>443</v>
      </c>
      <c r="H1950" s="94" t="s">
        <v>443</v>
      </c>
      <c r="I1950" s="94" t="s">
        <v>443</v>
      </c>
      <c r="J1950" s="119" t="s">
        <v>443</v>
      </c>
      <c r="K1950" s="55"/>
      <c r="L1950" s="124" t="s">
        <v>441</v>
      </c>
      <c r="M1950" s="125" t="e">
        <v>#N/A</v>
      </c>
      <c r="N1950" s="132" t="b">
        <v>0</v>
      </c>
      <c r="O1950" s="123"/>
    </row>
    <row r="1951" hidden="1" spans="2:15">
      <c r="B1951" s="89" t="s">
        <v>2289</v>
      </c>
      <c r="C1951" s="90"/>
      <c r="D1951" s="98"/>
      <c r="E1951" s="91" t="b">
        <v>0</v>
      </c>
      <c r="F1951" s="92" t="s">
        <v>443</v>
      </c>
      <c r="G1951" s="93" t="s">
        <v>443</v>
      </c>
      <c r="H1951" s="94" t="s">
        <v>443</v>
      </c>
      <c r="I1951" s="94" t="s">
        <v>443</v>
      </c>
      <c r="J1951" s="119" t="s">
        <v>443</v>
      </c>
      <c r="K1951" s="55"/>
      <c r="L1951" s="124" t="s">
        <v>441</v>
      </c>
      <c r="M1951" s="125" t="e">
        <v>#N/A</v>
      </c>
      <c r="N1951" s="132" t="b">
        <v>0</v>
      </c>
      <c r="O1951" s="123"/>
    </row>
    <row r="1952" hidden="1" spans="2:15">
      <c r="B1952" s="89" t="s">
        <v>2290</v>
      </c>
      <c r="C1952" s="90"/>
      <c r="D1952" s="98"/>
      <c r="E1952" s="91" t="b">
        <v>0</v>
      </c>
      <c r="F1952" s="92" t="s">
        <v>443</v>
      </c>
      <c r="G1952" s="93" t="s">
        <v>443</v>
      </c>
      <c r="H1952" s="94" t="s">
        <v>443</v>
      </c>
      <c r="I1952" s="94" t="s">
        <v>443</v>
      </c>
      <c r="J1952" s="119" t="s">
        <v>443</v>
      </c>
      <c r="K1952" s="55"/>
      <c r="L1952" s="124" t="s">
        <v>441</v>
      </c>
      <c r="M1952" s="125" t="e">
        <v>#N/A</v>
      </c>
      <c r="N1952" s="132" t="b">
        <v>0</v>
      </c>
      <c r="O1952" s="123"/>
    </row>
    <row r="1953" hidden="1" spans="2:15">
      <c r="B1953" s="89" t="s">
        <v>2291</v>
      </c>
      <c r="C1953" s="90"/>
      <c r="D1953" s="98"/>
      <c r="E1953" s="91" t="b">
        <v>0</v>
      </c>
      <c r="F1953" s="92" t="s">
        <v>443</v>
      </c>
      <c r="G1953" s="93" t="s">
        <v>443</v>
      </c>
      <c r="H1953" s="94" t="s">
        <v>443</v>
      </c>
      <c r="I1953" s="94" t="s">
        <v>443</v>
      </c>
      <c r="J1953" s="119" t="s">
        <v>443</v>
      </c>
      <c r="K1953" s="55"/>
      <c r="L1953" s="124" t="s">
        <v>441</v>
      </c>
      <c r="M1953" s="125" t="e">
        <v>#N/A</v>
      </c>
      <c r="N1953" s="132" t="b">
        <v>0</v>
      </c>
      <c r="O1953" s="123"/>
    </row>
    <row r="1954" hidden="1" spans="2:15">
      <c r="B1954" s="89" t="s">
        <v>2292</v>
      </c>
      <c r="C1954" s="90"/>
      <c r="D1954" s="98"/>
      <c r="E1954" s="91" t="b">
        <v>0</v>
      </c>
      <c r="F1954" s="92" t="s">
        <v>443</v>
      </c>
      <c r="G1954" s="93" t="s">
        <v>443</v>
      </c>
      <c r="H1954" s="94" t="s">
        <v>443</v>
      </c>
      <c r="I1954" s="94" t="s">
        <v>443</v>
      </c>
      <c r="J1954" s="119" t="s">
        <v>443</v>
      </c>
      <c r="K1954" s="55"/>
      <c r="L1954" s="124" t="s">
        <v>441</v>
      </c>
      <c r="M1954" s="125" t="e">
        <v>#N/A</v>
      </c>
      <c r="N1954" s="132" t="b">
        <v>0</v>
      </c>
      <c r="O1954" s="123"/>
    </row>
    <row r="1955" hidden="1" spans="2:15">
      <c r="B1955" s="89" t="s">
        <v>2293</v>
      </c>
      <c r="C1955" s="90"/>
      <c r="D1955" s="98"/>
      <c r="E1955" s="91" t="b">
        <v>0</v>
      </c>
      <c r="F1955" s="92" t="s">
        <v>443</v>
      </c>
      <c r="G1955" s="93" t="s">
        <v>443</v>
      </c>
      <c r="H1955" s="94" t="s">
        <v>443</v>
      </c>
      <c r="I1955" s="94" t="s">
        <v>443</v>
      </c>
      <c r="J1955" s="119" t="s">
        <v>443</v>
      </c>
      <c r="K1955" s="55"/>
      <c r="L1955" s="124" t="s">
        <v>441</v>
      </c>
      <c r="M1955" s="125" t="e">
        <v>#N/A</v>
      </c>
      <c r="N1955" s="132" t="b">
        <v>0</v>
      </c>
      <c r="O1955" s="123"/>
    </row>
    <row r="1956" hidden="1" spans="2:15">
      <c r="B1956" s="89" t="s">
        <v>2294</v>
      </c>
      <c r="C1956" s="90"/>
      <c r="D1956" s="98"/>
      <c r="E1956" s="91" t="b">
        <v>0</v>
      </c>
      <c r="F1956" s="92" t="s">
        <v>443</v>
      </c>
      <c r="G1956" s="93" t="s">
        <v>443</v>
      </c>
      <c r="H1956" s="94" t="s">
        <v>443</v>
      </c>
      <c r="I1956" s="94" t="s">
        <v>443</v>
      </c>
      <c r="J1956" s="119" t="s">
        <v>443</v>
      </c>
      <c r="K1956" s="55"/>
      <c r="L1956" s="124" t="s">
        <v>441</v>
      </c>
      <c r="M1956" s="125" t="e">
        <v>#N/A</v>
      </c>
      <c r="N1956" s="132" t="b">
        <v>0</v>
      </c>
      <c r="O1956" s="123"/>
    </row>
    <row r="1957" hidden="1" spans="2:15">
      <c r="B1957" s="89" t="s">
        <v>2295</v>
      </c>
      <c r="C1957" s="90"/>
      <c r="D1957" s="98"/>
      <c r="E1957" s="91" t="b">
        <v>0</v>
      </c>
      <c r="F1957" s="92" t="s">
        <v>443</v>
      </c>
      <c r="G1957" s="93" t="s">
        <v>443</v>
      </c>
      <c r="H1957" s="94" t="s">
        <v>443</v>
      </c>
      <c r="I1957" s="94" t="s">
        <v>443</v>
      </c>
      <c r="J1957" s="119" t="s">
        <v>443</v>
      </c>
      <c r="K1957" s="55"/>
      <c r="L1957" s="124" t="s">
        <v>441</v>
      </c>
      <c r="M1957" s="125" t="e">
        <v>#N/A</v>
      </c>
      <c r="N1957" s="132" t="b">
        <v>0</v>
      </c>
      <c r="O1957" s="123"/>
    </row>
    <row r="1958" hidden="1" spans="2:15">
      <c r="B1958" s="89" t="s">
        <v>2296</v>
      </c>
      <c r="C1958" s="90"/>
      <c r="D1958" s="98"/>
      <c r="E1958" s="91" t="b">
        <v>0</v>
      </c>
      <c r="F1958" s="92" t="s">
        <v>443</v>
      </c>
      <c r="G1958" s="93" t="s">
        <v>443</v>
      </c>
      <c r="H1958" s="94" t="s">
        <v>443</v>
      </c>
      <c r="I1958" s="94" t="s">
        <v>443</v>
      </c>
      <c r="J1958" s="119" t="s">
        <v>443</v>
      </c>
      <c r="K1958" s="55"/>
      <c r="L1958" s="124" t="s">
        <v>441</v>
      </c>
      <c r="M1958" s="125" t="e">
        <v>#N/A</v>
      </c>
      <c r="N1958" s="132" t="b">
        <v>0</v>
      </c>
      <c r="O1958" s="123"/>
    </row>
    <row r="1959" hidden="1" spans="2:15">
      <c r="B1959" s="89" t="s">
        <v>2297</v>
      </c>
      <c r="C1959" s="90"/>
      <c r="D1959" s="98"/>
      <c r="E1959" s="91" t="b">
        <v>0</v>
      </c>
      <c r="F1959" s="92" t="s">
        <v>443</v>
      </c>
      <c r="G1959" s="93" t="s">
        <v>443</v>
      </c>
      <c r="H1959" s="94" t="s">
        <v>443</v>
      </c>
      <c r="I1959" s="94" t="s">
        <v>443</v>
      </c>
      <c r="J1959" s="119" t="s">
        <v>443</v>
      </c>
      <c r="K1959" s="55"/>
      <c r="L1959" s="124" t="s">
        <v>441</v>
      </c>
      <c r="M1959" s="125" t="e">
        <v>#N/A</v>
      </c>
      <c r="N1959" s="132" t="b">
        <v>0</v>
      </c>
      <c r="O1959" s="123"/>
    </row>
    <row r="1960" hidden="1" spans="2:15">
      <c r="B1960" s="89" t="s">
        <v>2298</v>
      </c>
      <c r="C1960" s="90"/>
      <c r="D1960" s="98"/>
      <c r="E1960" s="91" t="b">
        <v>0</v>
      </c>
      <c r="F1960" s="92" t="s">
        <v>443</v>
      </c>
      <c r="G1960" s="93" t="s">
        <v>443</v>
      </c>
      <c r="H1960" s="94" t="s">
        <v>443</v>
      </c>
      <c r="I1960" s="94" t="s">
        <v>443</v>
      </c>
      <c r="J1960" s="119" t="s">
        <v>443</v>
      </c>
      <c r="K1960" s="55"/>
      <c r="L1960" s="124" t="s">
        <v>441</v>
      </c>
      <c r="M1960" s="125" t="e">
        <v>#N/A</v>
      </c>
      <c r="N1960" s="132" t="b">
        <v>0</v>
      </c>
      <c r="O1960" s="123"/>
    </row>
    <row r="1961" hidden="1" spans="2:15">
      <c r="B1961" s="89" t="s">
        <v>2299</v>
      </c>
      <c r="C1961" s="90"/>
      <c r="D1961" s="98"/>
      <c r="E1961" s="91" t="b">
        <v>0</v>
      </c>
      <c r="F1961" s="92" t="s">
        <v>443</v>
      </c>
      <c r="G1961" s="93" t="s">
        <v>443</v>
      </c>
      <c r="H1961" s="94" t="s">
        <v>443</v>
      </c>
      <c r="I1961" s="94" t="s">
        <v>443</v>
      </c>
      <c r="J1961" s="119" t="s">
        <v>443</v>
      </c>
      <c r="K1961" s="55"/>
      <c r="L1961" s="124" t="s">
        <v>441</v>
      </c>
      <c r="M1961" s="125" t="e">
        <v>#N/A</v>
      </c>
      <c r="N1961" s="132" t="b">
        <v>0</v>
      </c>
      <c r="O1961" s="123"/>
    </row>
    <row r="1962" hidden="1" spans="2:15">
      <c r="B1962" s="89" t="s">
        <v>2300</v>
      </c>
      <c r="C1962" s="90"/>
      <c r="D1962" s="98"/>
      <c r="E1962" s="91" t="b">
        <v>0</v>
      </c>
      <c r="F1962" s="92" t="s">
        <v>443</v>
      </c>
      <c r="G1962" s="93" t="s">
        <v>443</v>
      </c>
      <c r="H1962" s="94" t="s">
        <v>443</v>
      </c>
      <c r="I1962" s="94" t="s">
        <v>443</v>
      </c>
      <c r="J1962" s="119" t="s">
        <v>443</v>
      </c>
      <c r="K1962" s="55"/>
      <c r="L1962" s="124" t="s">
        <v>441</v>
      </c>
      <c r="M1962" s="125" t="e">
        <v>#N/A</v>
      </c>
      <c r="N1962" s="132" t="b">
        <v>0</v>
      </c>
      <c r="O1962" s="123"/>
    </row>
    <row r="1963" hidden="1" spans="2:15">
      <c r="B1963" s="89" t="s">
        <v>2301</v>
      </c>
      <c r="C1963" s="90"/>
      <c r="D1963" s="98"/>
      <c r="E1963" s="91" t="b">
        <v>0</v>
      </c>
      <c r="F1963" s="92" t="s">
        <v>443</v>
      </c>
      <c r="G1963" s="93" t="s">
        <v>443</v>
      </c>
      <c r="H1963" s="94" t="s">
        <v>443</v>
      </c>
      <c r="I1963" s="94" t="s">
        <v>443</v>
      </c>
      <c r="J1963" s="119" t="s">
        <v>443</v>
      </c>
      <c r="K1963" s="55"/>
      <c r="L1963" s="124" t="s">
        <v>441</v>
      </c>
      <c r="M1963" s="125" t="e">
        <v>#N/A</v>
      </c>
      <c r="N1963" s="132" t="b">
        <v>0</v>
      </c>
      <c r="O1963" s="123"/>
    </row>
    <row r="1964" hidden="1" spans="2:15">
      <c r="B1964" s="89" t="s">
        <v>2302</v>
      </c>
      <c r="C1964" s="90"/>
      <c r="D1964" s="98"/>
      <c r="E1964" s="91" t="b">
        <v>0</v>
      </c>
      <c r="F1964" s="92" t="s">
        <v>443</v>
      </c>
      <c r="G1964" s="93" t="s">
        <v>443</v>
      </c>
      <c r="H1964" s="94" t="s">
        <v>443</v>
      </c>
      <c r="I1964" s="94" t="s">
        <v>443</v>
      </c>
      <c r="J1964" s="119" t="s">
        <v>443</v>
      </c>
      <c r="K1964" s="55"/>
      <c r="L1964" s="124" t="s">
        <v>441</v>
      </c>
      <c r="M1964" s="125" t="e">
        <v>#N/A</v>
      </c>
      <c r="N1964" s="132" t="b">
        <v>0</v>
      </c>
      <c r="O1964" s="123"/>
    </row>
    <row r="1965" hidden="1" spans="2:15">
      <c r="B1965" s="89" t="s">
        <v>2303</v>
      </c>
      <c r="C1965" s="90"/>
      <c r="D1965" s="98"/>
      <c r="E1965" s="91" t="b">
        <v>0</v>
      </c>
      <c r="F1965" s="92" t="s">
        <v>443</v>
      </c>
      <c r="G1965" s="93" t="s">
        <v>443</v>
      </c>
      <c r="H1965" s="94" t="s">
        <v>443</v>
      </c>
      <c r="I1965" s="94" t="s">
        <v>443</v>
      </c>
      <c r="J1965" s="119" t="s">
        <v>443</v>
      </c>
      <c r="K1965" s="55"/>
      <c r="L1965" s="124" t="s">
        <v>441</v>
      </c>
      <c r="M1965" s="125" t="e">
        <v>#N/A</v>
      </c>
      <c r="N1965" s="132" t="b">
        <v>0</v>
      </c>
      <c r="O1965" s="123"/>
    </row>
    <row r="1966" hidden="1" spans="2:15">
      <c r="B1966" s="89" t="s">
        <v>2304</v>
      </c>
      <c r="C1966" s="90"/>
      <c r="D1966" s="98"/>
      <c r="E1966" s="91" t="b">
        <v>0</v>
      </c>
      <c r="F1966" s="92" t="s">
        <v>443</v>
      </c>
      <c r="G1966" s="93" t="s">
        <v>443</v>
      </c>
      <c r="H1966" s="94" t="s">
        <v>443</v>
      </c>
      <c r="I1966" s="94" t="s">
        <v>443</v>
      </c>
      <c r="J1966" s="119" t="s">
        <v>443</v>
      </c>
      <c r="K1966" s="55"/>
      <c r="L1966" s="124" t="s">
        <v>441</v>
      </c>
      <c r="M1966" s="125" t="e">
        <v>#N/A</v>
      </c>
      <c r="N1966" s="132" t="b">
        <v>0</v>
      </c>
      <c r="O1966" s="123"/>
    </row>
    <row r="1967" hidden="1" spans="2:15">
      <c r="B1967" s="89" t="s">
        <v>2305</v>
      </c>
      <c r="C1967" s="90"/>
      <c r="D1967" s="98"/>
      <c r="E1967" s="91" t="b">
        <v>0</v>
      </c>
      <c r="F1967" s="92" t="s">
        <v>443</v>
      </c>
      <c r="G1967" s="93" t="s">
        <v>443</v>
      </c>
      <c r="H1967" s="94" t="s">
        <v>443</v>
      </c>
      <c r="I1967" s="94" t="s">
        <v>443</v>
      </c>
      <c r="J1967" s="119" t="s">
        <v>443</v>
      </c>
      <c r="K1967" s="55"/>
      <c r="L1967" s="124" t="s">
        <v>441</v>
      </c>
      <c r="M1967" s="125" t="e">
        <v>#N/A</v>
      </c>
      <c r="N1967" s="132" t="b">
        <v>0</v>
      </c>
      <c r="O1967" s="123"/>
    </row>
    <row r="1968" hidden="1" spans="2:15">
      <c r="B1968" s="89" t="s">
        <v>2306</v>
      </c>
      <c r="C1968" s="90"/>
      <c r="D1968" s="98"/>
      <c r="E1968" s="91" t="b">
        <v>0</v>
      </c>
      <c r="F1968" s="92" t="s">
        <v>443</v>
      </c>
      <c r="G1968" s="93" t="s">
        <v>443</v>
      </c>
      <c r="H1968" s="94" t="s">
        <v>443</v>
      </c>
      <c r="I1968" s="94" t="s">
        <v>443</v>
      </c>
      <c r="J1968" s="119" t="s">
        <v>443</v>
      </c>
      <c r="K1968" s="55"/>
      <c r="L1968" s="124" t="s">
        <v>441</v>
      </c>
      <c r="M1968" s="125" t="e">
        <v>#N/A</v>
      </c>
      <c r="N1968" s="132" t="b">
        <v>0</v>
      </c>
      <c r="O1968" s="123"/>
    </row>
    <row r="1969" hidden="1" spans="2:15">
      <c r="B1969" s="89" t="s">
        <v>2307</v>
      </c>
      <c r="C1969" s="90"/>
      <c r="D1969" s="98"/>
      <c r="E1969" s="91" t="b">
        <v>0</v>
      </c>
      <c r="F1969" s="92" t="s">
        <v>443</v>
      </c>
      <c r="G1969" s="93" t="s">
        <v>443</v>
      </c>
      <c r="H1969" s="94" t="s">
        <v>443</v>
      </c>
      <c r="I1969" s="94" t="s">
        <v>443</v>
      </c>
      <c r="J1969" s="119" t="s">
        <v>443</v>
      </c>
      <c r="K1969" s="55"/>
      <c r="L1969" s="124" t="s">
        <v>441</v>
      </c>
      <c r="M1969" s="125" t="e">
        <v>#N/A</v>
      </c>
      <c r="N1969" s="132" t="b">
        <v>0</v>
      </c>
      <c r="O1969" s="123"/>
    </row>
    <row r="1970" hidden="1" spans="2:15">
      <c r="B1970" s="89" t="s">
        <v>2308</v>
      </c>
      <c r="C1970" s="90"/>
      <c r="D1970" s="98"/>
      <c r="E1970" s="91" t="b">
        <v>0</v>
      </c>
      <c r="F1970" s="92" t="s">
        <v>443</v>
      </c>
      <c r="G1970" s="93" t="s">
        <v>443</v>
      </c>
      <c r="H1970" s="94" t="s">
        <v>443</v>
      </c>
      <c r="I1970" s="94" t="s">
        <v>443</v>
      </c>
      <c r="J1970" s="119" t="s">
        <v>443</v>
      </c>
      <c r="K1970" s="55"/>
      <c r="L1970" s="124" t="s">
        <v>441</v>
      </c>
      <c r="M1970" s="125" t="e">
        <v>#N/A</v>
      </c>
      <c r="N1970" s="132" t="b">
        <v>0</v>
      </c>
      <c r="O1970" s="123"/>
    </row>
    <row r="1971" hidden="1" spans="2:15">
      <c r="B1971" s="89" t="s">
        <v>2309</v>
      </c>
      <c r="C1971" s="90"/>
      <c r="D1971" s="98"/>
      <c r="E1971" s="91" t="b">
        <v>0</v>
      </c>
      <c r="F1971" s="92" t="s">
        <v>443</v>
      </c>
      <c r="G1971" s="93" t="s">
        <v>443</v>
      </c>
      <c r="H1971" s="94" t="s">
        <v>443</v>
      </c>
      <c r="I1971" s="94" t="s">
        <v>443</v>
      </c>
      <c r="J1971" s="119" t="s">
        <v>443</v>
      </c>
      <c r="K1971" s="55"/>
      <c r="L1971" s="124" t="s">
        <v>441</v>
      </c>
      <c r="M1971" s="125" t="e">
        <v>#N/A</v>
      </c>
      <c r="N1971" s="132" t="b">
        <v>0</v>
      </c>
      <c r="O1971" s="123"/>
    </row>
    <row r="1972" hidden="1" spans="2:15">
      <c r="B1972" s="89" t="s">
        <v>2310</v>
      </c>
      <c r="C1972" s="90"/>
      <c r="D1972" s="98"/>
      <c r="E1972" s="91" t="b">
        <v>0</v>
      </c>
      <c r="F1972" s="92" t="s">
        <v>443</v>
      </c>
      <c r="G1972" s="93" t="s">
        <v>443</v>
      </c>
      <c r="H1972" s="94" t="s">
        <v>443</v>
      </c>
      <c r="I1972" s="94" t="s">
        <v>443</v>
      </c>
      <c r="J1972" s="119" t="s">
        <v>443</v>
      </c>
      <c r="K1972" s="55"/>
      <c r="L1972" s="124" t="s">
        <v>441</v>
      </c>
      <c r="M1972" s="125" t="e">
        <v>#N/A</v>
      </c>
      <c r="N1972" s="132" t="b">
        <v>0</v>
      </c>
      <c r="O1972" s="123"/>
    </row>
    <row r="1973" hidden="1" spans="2:15">
      <c r="B1973" s="89" t="s">
        <v>2311</v>
      </c>
      <c r="C1973" s="90"/>
      <c r="D1973" s="98"/>
      <c r="E1973" s="91" t="b">
        <v>0</v>
      </c>
      <c r="F1973" s="92" t="s">
        <v>443</v>
      </c>
      <c r="G1973" s="93" t="s">
        <v>443</v>
      </c>
      <c r="H1973" s="94" t="s">
        <v>443</v>
      </c>
      <c r="I1973" s="94" t="s">
        <v>443</v>
      </c>
      <c r="J1973" s="119" t="s">
        <v>443</v>
      </c>
      <c r="K1973" s="55"/>
      <c r="L1973" s="124" t="s">
        <v>441</v>
      </c>
      <c r="M1973" s="125" t="e">
        <v>#N/A</v>
      </c>
      <c r="N1973" s="132" t="b">
        <v>0</v>
      </c>
      <c r="O1973" s="123"/>
    </row>
    <row r="1974" hidden="1" spans="2:15">
      <c r="B1974" s="89" t="s">
        <v>2312</v>
      </c>
      <c r="C1974" s="90"/>
      <c r="D1974" s="98"/>
      <c r="E1974" s="91" t="b">
        <v>0</v>
      </c>
      <c r="F1974" s="92" t="s">
        <v>443</v>
      </c>
      <c r="G1974" s="93" t="s">
        <v>443</v>
      </c>
      <c r="H1974" s="94" t="s">
        <v>443</v>
      </c>
      <c r="I1974" s="94" t="s">
        <v>443</v>
      </c>
      <c r="J1974" s="119" t="s">
        <v>443</v>
      </c>
      <c r="K1974" s="55"/>
      <c r="L1974" s="124" t="s">
        <v>441</v>
      </c>
      <c r="M1974" s="125" t="e">
        <v>#N/A</v>
      </c>
      <c r="N1974" s="132" t="b">
        <v>0</v>
      </c>
      <c r="O1974" s="123"/>
    </row>
    <row r="1975" hidden="1" spans="2:15">
      <c r="B1975" s="89" t="s">
        <v>2313</v>
      </c>
      <c r="C1975" s="90"/>
      <c r="D1975" s="98"/>
      <c r="E1975" s="91" t="b">
        <v>0</v>
      </c>
      <c r="F1975" s="92" t="s">
        <v>443</v>
      </c>
      <c r="G1975" s="93" t="s">
        <v>443</v>
      </c>
      <c r="H1975" s="94" t="s">
        <v>443</v>
      </c>
      <c r="I1975" s="94" t="s">
        <v>443</v>
      </c>
      <c r="J1975" s="119" t="s">
        <v>443</v>
      </c>
      <c r="K1975" s="55"/>
      <c r="L1975" s="124" t="s">
        <v>441</v>
      </c>
      <c r="M1975" s="125" t="e">
        <v>#N/A</v>
      </c>
      <c r="N1975" s="132" t="b">
        <v>0</v>
      </c>
      <c r="O1975" s="123"/>
    </row>
    <row r="1976" hidden="1" spans="2:15">
      <c r="B1976" s="89" t="s">
        <v>2314</v>
      </c>
      <c r="C1976" s="90"/>
      <c r="D1976" s="98"/>
      <c r="E1976" s="91" t="b">
        <v>0</v>
      </c>
      <c r="F1976" s="92" t="s">
        <v>443</v>
      </c>
      <c r="G1976" s="93" t="s">
        <v>443</v>
      </c>
      <c r="H1976" s="94" t="s">
        <v>443</v>
      </c>
      <c r="I1976" s="94" t="s">
        <v>443</v>
      </c>
      <c r="J1976" s="119" t="s">
        <v>443</v>
      </c>
      <c r="K1976" s="55"/>
      <c r="L1976" s="124" t="s">
        <v>441</v>
      </c>
      <c r="M1976" s="125" t="e">
        <v>#N/A</v>
      </c>
      <c r="N1976" s="132" t="b">
        <v>0</v>
      </c>
      <c r="O1976" s="123"/>
    </row>
    <row r="1977" hidden="1" spans="2:15">
      <c r="B1977" s="89" t="s">
        <v>2315</v>
      </c>
      <c r="C1977" s="90"/>
      <c r="D1977" s="98"/>
      <c r="E1977" s="91" t="b">
        <v>0</v>
      </c>
      <c r="F1977" s="92" t="s">
        <v>443</v>
      </c>
      <c r="G1977" s="93" t="s">
        <v>443</v>
      </c>
      <c r="H1977" s="94" t="s">
        <v>443</v>
      </c>
      <c r="I1977" s="94" t="s">
        <v>443</v>
      </c>
      <c r="J1977" s="119" t="s">
        <v>443</v>
      </c>
      <c r="K1977" s="55"/>
      <c r="L1977" s="124" t="s">
        <v>441</v>
      </c>
      <c r="M1977" s="125" t="e">
        <v>#N/A</v>
      </c>
      <c r="N1977" s="132" t="b">
        <v>0</v>
      </c>
      <c r="O1977" s="123"/>
    </row>
    <row r="1978" hidden="1" spans="2:15">
      <c r="B1978" s="89" t="s">
        <v>2316</v>
      </c>
      <c r="C1978" s="90"/>
      <c r="D1978" s="98"/>
      <c r="E1978" s="91" t="b">
        <v>0</v>
      </c>
      <c r="F1978" s="92" t="s">
        <v>443</v>
      </c>
      <c r="G1978" s="93" t="s">
        <v>443</v>
      </c>
      <c r="H1978" s="94" t="s">
        <v>443</v>
      </c>
      <c r="I1978" s="94" t="s">
        <v>443</v>
      </c>
      <c r="J1978" s="119" t="s">
        <v>443</v>
      </c>
      <c r="K1978" s="55"/>
      <c r="L1978" s="124" t="s">
        <v>441</v>
      </c>
      <c r="M1978" s="125" t="e">
        <v>#N/A</v>
      </c>
      <c r="N1978" s="132" t="b">
        <v>0</v>
      </c>
      <c r="O1978" s="123"/>
    </row>
    <row r="1979" hidden="1" spans="2:15">
      <c r="B1979" s="89" t="s">
        <v>2317</v>
      </c>
      <c r="C1979" s="90"/>
      <c r="D1979" s="98"/>
      <c r="E1979" s="91" t="b">
        <v>0</v>
      </c>
      <c r="F1979" s="92" t="s">
        <v>443</v>
      </c>
      <c r="G1979" s="93" t="s">
        <v>443</v>
      </c>
      <c r="H1979" s="94" t="s">
        <v>443</v>
      </c>
      <c r="I1979" s="94" t="s">
        <v>443</v>
      </c>
      <c r="J1979" s="119" t="s">
        <v>443</v>
      </c>
      <c r="K1979" s="55"/>
      <c r="L1979" s="124" t="s">
        <v>441</v>
      </c>
      <c r="M1979" s="125" t="e">
        <v>#N/A</v>
      </c>
      <c r="N1979" s="132" t="b">
        <v>0</v>
      </c>
      <c r="O1979" s="123"/>
    </row>
    <row r="1980" hidden="1" spans="2:15">
      <c r="B1980" s="89" t="s">
        <v>2318</v>
      </c>
      <c r="C1980" s="90"/>
      <c r="D1980" s="98"/>
      <c r="E1980" s="91" t="b">
        <v>0</v>
      </c>
      <c r="F1980" s="92" t="s">
        <v>443</v>
      </c>
      <c r="G1980" s="93" t="s">
        <v>443</v>
      </c>
      <c r="H1980" s="94" t="s">
        <v>443</v>
      </c>
      <c r="I1980" s="94" t="s">
        <v>443</v>
      </c>
      <c r="J1980" s="119" t="s">
        <v>443</v>
      </c>
      <c r="K1980" s="55"/>
      <c r="L1980" s="124" t="s">
        <v>441</v>
      </c>
      <c r="M1980" s="125" t="e">
        <v>#N/A</v>
      </c>
      <c r="N1980" s="132" t="b">
        <v>0</v>
      </c>
      <c r="O1980" s="123"/>
    </row>
    <row r="1981" hidden="1" spans="2:15">
      <c r="B1981" s="89" t="s">
        <v>2319</v>
      </c>
      <c r="C1981" s="90"/>
      <c r="D1981" s="98"/>
      <c r="E1981" s="91" t="b">
        <v>0</v>
      </c>
      <c r="F1981" s="92" t="s">
        <v>443</v>
      </c>
      <c r="G1981" s="93" t="s">
        <v>443</v>
      </c>
      <c r="H1981" s="94" t="s">
        <v>443</v>
      </c>
      <c r="I1981" s="94" t="s">
        <v>443</v>
      </c>
      <c r="J1981" s="119" t="s">
        <v>443</v>
      </c>
      <c r="K1981" s="55"/>
      <c r="L1981" s="124" t="s">
        <v>441</v>
      </c>
      <c r="M1981" s="125" t="e">
        <v>#N/A</v>
      </c>
      <c r="N1981" s="132" t="b">
        <v>0</v>
      </c>
      <c r="O1981" s="123"/>
    </row>
    <row r="1982" hidden="1" spans="2:15">
      <c r="B1982" s="89" t="s">
        <v>2320</v>
      </c>
      <c r="C1982" s="90"/>
      <c r="D1982" s="98"/>
      <c r="E1982" s="91" t="b">
        <v>0</v>
      </c>
      <c r="F1982" s="92" t="s">
        <v>443</v>
      </c>
      <c r="G1982" s="93" t="s">
        <v>443</v>
      </c>
      <c r="H1982" s="94" t="s">
        <v>443</v>
      </c>
      <c r="I1982" s="94" t="s">
        <v>443</v>
      </c>
      <c r="J1982" s="119" t="s">
        <v>443</v>
      </c>
      <c r="K1982" s="55"/>
      <c r="L1982" s="124" t="s">
        <v>441</v>
      </c>
      <c r="M1982" s="125" t="e">
        <v>#N/A</v>
      </c>
      <c r="N1982" s="132" t="b">
        <v>0</v>
      </c>
      <c r="O1982" s="123"/>
    </row>
    <row r="1983" hidden="1" spans="2:15">
      <c r="B1983" s="89" t="s">
        <v>2321</v>
      </c>
      <c r="C1983" s="90"/>
      <c r="D1983" s="98"/>
      <c r="E1983" s="91" t="b">
        <v>0</v>
      </c>
      <c r="F1983" s="92" t="s">
        <v>443</v>
      </c>
      <c r="G1983" s="93" t="s">
        <v>443</v>
      </c>
      <c r="H1983" s="94" t="s">
        <v>443</v>
      </c>
      <c r="I1983" s="94" t="s">
        <v>443</v>
      </c>
      <c r="J1983" s="119" t="s">
        <v>443</v>
      </c>
      <c r="K1983" s="55"/>
      <c r="L1983" s="124" t="s">
        <v>441</v>
      </c>
      <c r="M1983" s="125" t="e">
        <v>#N/A</v>
      </c>
      <c r="N1983" s="132" t="b">
        <v>0</v>
      </c>
      <c r="O1983" s="123"/>
    </row>
    <row r="1984" hidden="1" spans="2:15">
      <c r="B1984" s="89" t="s">
        <v>2322</v>
      </c>
      <c r="C1984" s="90"/>
      <c r="D1984" s="98"/>
      <c r="E1984" s="91" t="b">
        <v>0</v>
      </c>
      <c r="F1984" s="92" t="s">
        <v>443</v>
      </c>
      <c r="G1984" s="93" t="s">
        <v>443</v>
      </c>
      <c r="H1984" s="94" t="s">
        <v>443</v>
      </c>
      <c r="I1984" s="94" t="s">
        <v>443</v>
      </c>
      <c r="J1984" s="119" t="s">
        <v>443</v>
      </c>
      <c r="K1984" s="55"/>
      <c r="L1984" s="124" t="s">
        <v>441</v>
      </c>
      <c r="M1984" s="125" t="e">
        <v>#N/A</v>
      </c>
      <c r="N1984" s="132" t="b">
        <v>0</v>
      </c>
      <c r="O1984" s="123"/>
    </row>
    <row r="1985" hidden="1" spans="2:15">
      <c r="B1985" s="89" t="s">
        <v>2323</v>
      </c>
      <c r="C1985" s="90"/>
      <c r="D1985" s="98"/>
      <c r="E1985" s="91" t="b">
        <v>0</v>
      </c>
      <c r="F1985" s="92" t="s">
        <v>443</v>
      </c>
      <c r="G1985" s="93" t="s">
        <v>443</v>
      </c>
      <c r="H1985" s="94" t="s">
        <v>443</v>
      </c>
      <c r="I1985" s="94" t="s">
        <v>443</v>
      </c>
      <c r="J1985" s="119" t="s">
        <v>443</v>
      </c>
      <c r="K1985" s="55"/>
      <c r="L1985" s="124" t="s">
        <v>441</v>
      </c>
      <c r="M1985" s="125" t="e">
        <v>#N/A</v>
      </c>
      <c r="N1985" s="132" t="b">
        <v>0</v>
      </c>
      <c r="O1985" s="123"/>
    </row>
    <row r="1986" hidden="1" spans="2:15">
      <c r="B1986" s="89" t="s">
        <v>2324</v>
      </c>
      <c r="C1986" s="90"/>
      <c r="D1986" s="98"/>
      <c r="E1986" s="91" t="b">
        <v>0</v>
      </c>
      <c r="F1986" s="92" t="s">
        <v>443</v>
      </c>
      <c r="G1986" s="93" t="s">
        <v>443</v>
      </c>
      <c r="H1986" s="94" t="s">
        <v>443</v>
      </c>
      <c r="I1986" s="94" t="s">
        <v>443</v>
      </c>
      <c r="J1986" s="119" t="s">
        <v>443</v>
      </c>
      <c r="K1986" s="55"/>
      <c r="L1986" s="124" t="s">
        <v>441</v>
      </c>
      <c r="M1986" s="125" t="e">
        <v>#N/A</v>
      </c>
      <c r="N1986" s="132" t="b">
        <v>0</v>
      </c>
      <c r="O1986" s="123"/>
    </row>
    <row r="1987" hidden="1" spans="2:15">
      <c r="B1987" s="89" t="s">
        <v>2325</v>
      </c>
      <c r="C1987" s="90"/>
      <c r="D1987" s="98"/>
      <c r="E1987" s="91" t="b">
        <v>0</v>
      </c>
      <c r="F1987" s="92" t="s">
        <v>443</v>
      </c>
      <c r="G1987" s="93" t="s">
        <v>443</v>
      </c>
      <c r="H1987" s="94" t="s">
        <v>443</v>
      </c>
      <c r="I1987" s="94" t="s">
        <v>443</v>
      </c>
      <c r="J1987" s="119" t="s">
        <v>443</v>
      </c>
      <c r="K1987" s="55"/>
      <c r="L1987" s="124" t="s">
        <v>441</v>
      </c>
      <c r="M1987" s="125" t="e">
        <v>#N/A</v>
      </c>
      <c r="N1987" s="132" t="b">
        <v>0</v>
      </c>
      <c r="O1987" s="123"/>
    </row>
    <row r="1988" hidden="1" spans="2:15">
      <c r="B1988" s="89" t="s">
        <v>2326</v>
      </c>
      <c r="C1988" s="90"/>
      <c r="D1988" s="98"/>
      <c r="E1988" s="91" t="b">
        <v>0</v>
      </c>
      <c r="F1988" s="92" t="s">
        <v>443</v>
      </c>
      <c r="G1988" s="93" t="s">
        <v>443</v>
      </c>
      <c r="H1988" s="94" t="s">
        <v>443</v>
      </c>
      <c r="I1988" s="94" t="s">
        <v>443</v>
      </c>
      <c r="J1988" s="119" t="s">
        <v>443</v>
      </c>
      <c r="K1988" s="55"/>
      <c r="L1988" s="124" t="s">
        <v>441</v>
      </c>
      <c r="M1988" s="125" t="e">
        <v>#N/A</v>
      </c>
      <c r="N1988" s="132" t="b">
        <v>0</v>
      </c>
      <c r="O1988" s="123"/>
    </row>
    <row r="1989" hidden="1" spans="2:15">
      <c r="B1989" s="89" t="s">
        <v>2327</v>
      </c>
      <c r="C1989" s="90"/>
      <c r="D1989" s="98"/>
      <c r="E1989" s="91" t="b">
        <v>0</v>
      </c>
      <c r="F1989" s="92" t="s">
        <v>443</v>
      </c>
      <c r="G1989" s="93" t="s">
        <v>443</v>
      </c>
      <c r="H1989" s="94" t="s">
        <v>443</v>
      </c>
      <c r="I1989" s="94" t="s">
        <v>443</v>
      </c>
      <c r="J1989" s="119" t="s">
        <v>443</v>
      </c>
      <c r="K1989" s="55"/>
      <c r="L1989" s="124" t="s">
        <v>441</v>
      </c>
      <c r="M1989" s="125" t="e">
        <v>#N/A</v>
      </c>
      <c r="N1989" s="132" t="b">
        <v>0</v>
      </c>
      <c r="O1989" s="123"/>
    </row>
    <row r="1990" hidden="1" spans="2:15">
      <c r="B1990" s="89" t="s">
        <v>2328</v>
      </c>
      <c r="C1990" s="90"/>
      <c r="D1990" s="98"/>
      <c r="E1990" s="91" t="b">
        <v>0</v>
      </c>
      <c r="F1990" s="92" t="s">
        <v>443</v>
      </c>
      <c r="G1990" s="93" t="s">
        <v>443</v>
      </c>
      <c r="H1990" s="94" t="s">
        <v>443</v>
      </c>
      <c r="I1990" s="94" t="s">
        <v>443</v>
      </c>
      <c r="J1990" s="119" t="s">
        <v>443</v>
      </c>
      <c r="K1990" s="55"/>
      <c r="L1990" s="124" t="s">
        <v>441</v>
      </c>
      <c r="M1990" s="125" t="e">
        <v>#N/A</v>
      </c>
      <c r="N1990" s="132" t="b">
        <v>0</v>
      </c>
      <c r="O1990" s="123"/>
    </row>
    <row r="1991" hidden="1" spans="2:15">
      <c r="B1991" s="89" t="s">
        <v>2329</v>
      </c>
      <c r="C1991" s="90"/>
      <c r="D1991" s="98"/>
      <c r="E1991" s="91" t="b">
        <v>0</v>
      </c>
      <c r="F1991" s="92" t="s">
        <v>443</v>
      </c>
      <c r="G1991" s="93" t="s">
        <v>443</v>
      </c>
      <c r="H1991" s="94" t="s">
        <v>443</v>
      </c>
      <c r="I1991" s="94" t="s">
        <v>443</v>
      </c>
      <c r="J1991" s="119" t="s">
        <v>443</v>
      </c>
      <c r="K1991" s="55"/>
      <c r="L1991" s="124" t="s">
        <v>441</v>
      </c>
      <c r="M1991" s="125" t="e">
        <v>#N/A</v>
      </c>
      <c r="N1991" s="132" t="b">
        <v>0</v>
      </c>
      <c r="O1991" s="123"/>
    </row>
    <row r="1992" hidden="1" spans="2:15">
      <c r="B1992" s="89" t="s">
        <v>2330</v>
      </c>
      <c r="C1992" s="90"/>
      <c r="D1992" s="98"/>
      <c r="E1992" s="91" t="b">
        <v>0</v>
      </c>
      <c r="F1992" s="92" t="s">
        <v>443</v>
      </c>
      <c r="G1992" s="93" t="s">
        <v>443</v>
      </c>
      <c r="H1992" s="94" t="s">
        <v>443</v>
      </c>
      <c r="I1992" s="94" t="s">
        <v>443</v>
      </c>
      <c r="J1992" s="119" t="s">
        <v>443</v>
      </c>
      <c r="K1992" s="55"/>
      <c r="L1992" s="124" t="s">
        <v>441</v>
      </c>
      <c r="M1992" s="125" t="e">
        <v>#N/A</v>
      </c>
      <c r="N1992" s="132" t="b">
        <v>0</v>
      </c>
      <c r="O1992" s="123"/>
    </row>
    <row r="1993" hidden="1" spans="2:15">
      <c r="B1993" s="89" t="s">
        <v>2331</v>
      </c>
      <c r="C1993" s="90"/>
      <c r="D1993" s="98"/>
      <c r="E1993" s="91" t="b">
        <v>0</v>
      </c>
      <c r="F1993" s="92" t="s">
        <v>443</v>
      </c>
      <c r="G1993" s="93" t="s">
        <v>443</v>
      </c>
      <c r="H1993" s="94" t="s">
        <v>443</v>
      </c>
      <c r="I1993" s="94" t="s">
        <v>443</v>
      </c>
      <c r="J1993" s="119" t="s">
        <v>443</v>
      </c>
      <c r="K1993" s="55"/>
      <c r="L1993" s="124" t="s">
        <v>441</v>
      </c>
      <c r="M1993" s="125" t="e">
        <v>#N/A</v>
      </c>
      <c r="N1993" s="132" t="b">
        <v>0</v>
      </c>
      <c r="O1993" s="123"/>
    </row>
    <row r="1994" hidden="1" spans="2:15">
      <c r="B1994" s="89" t="s">
        <v>2332</v>
      </c>
      <c r="C1994" s="90"/>
      <c r="D1994" s="98"/>
      <c r="E1994" s="91" t="b">
        <v>0</v>
      </c>
      <c r="F1994" s="92" t="s">
        <v>443</v>
      </c>
      <c r="G1994" s="93" t="s">
        <v>443</v>
      </c>
      <c r="H1994" s="94" t="s">
        <v>443</v>
      </c>
      <c r="I1994" s="94" t="s">
        <v>443</v>
      </c>
      <c r="J1994" s="119" t="s">
        <v>443</v>
      </c>
      <c r="K1994" s="55"/>
      <c r="L1994" s="124" t="s">
        <v>441</v>
      </c>
      <c r="M1994" s="125" t="e">
        <v>#N/A</v>
      </c>
      <c r="N1994" s="132" t="b">
        <v>0</v>
      </c>
      <c r="O1994" s="123"/>
    </row>
    <row r="1995" hidden="1" spans="2:15">
      <c r="B1995" s="89" t="s">
        <v>2333</v>
      </c>
      <c r="C1995" s="90"/>
      <c r="D1995" s="98"/>
      <c r="E1995" s="91" t="b">
        <v>0</v>
      </c>
      <c r="F1995" s="92" t="s">
        <v>443</v>
      </c>
      <c r="G1995" s="93" t="s">
        <v>443</v>
      </c>
      <c r="H1995" s="94" t="s">
        <v>443</v>
      </c>
      <c r="I1995" s="94" t="s">
        <v>443</v>
      </c>
      <c r="J1995" s="119" t="s">
        <v>443</v>
      </c>
      <c r="K1995" s="55"/>
      <c r="L1995" s="124" t="s">
        <v>441</v>
      </c>
      <c r="M1995" s="125" t="e">
        <v>#N/A</v>
      </c>
      <c r="N1995" s="132" t="b">
        <v>0</v>
      </c>
      <c r="O1995" s="123"/>
    </row>
    <row r="1996" hidden="1" spans="2:15">
      <c r="B1996" s="89" t="s">
        <v>2334</v>
      </c>
      <c r="C1996" s="90"/>
      <c r="D1996" s="98"/>
      <c r="E1996" s="91" t="b">
        <v>0</v>
      </c>
      <c r="F1996" s="92" t="s">
        <v>443</v>
      </c>
      <c r="G1996" s="93" t="s">
        <v>443</v>
      </c>
      <c r="H1996" s="94" t="s">
        <v>443</v>
      </c>
      <c r="I1996" s="94" t="s">
        <v>443</v>
      </c>
      <c r="J1996" s="119" t="s">
        <v>443</v>
      </c>
      <c r="K1996" s="55"/>
      <c r="L1996" s="124" t="s">
        <v>441</v>
      </c>
      <c r="M1996" s="125" t="e">
        <v>#N/A</v>
      </c>
      <c r="N1996" s="132" t="b">
        <v>0</v>
      </c>
      <c r="O1996" s="123"/>
    </row>
    <row r="1997" hidden="1" spans="2:15">
      <c r="B1997" s="89" t="s">
        <v>2335</v>
      </c>
      <c r="C1997" s="90"/>
      <c r="D1997" s="98"/>
      <c r="E1997" s="91" t="b">
        <v>0</v>
      </c>
      <c r="F1997" s="92" t="s">
        <v>443</v>
      </c>
      <c r="G1997" s="93" t="s">
        <v>443</v>
      </c>
      <c r="H1997" s="94" t="s">
        <v>443</v>
      </c>
      <c r="I1997" s="94" t="s">
        <v>443</v>
      </c>
      <c r="J1997" s="119" t="s">
        <v>443</v>
      </c>
      <c r="K1997" s="55"/>
      <c r="L1997" s="124" t="s">
        <v>441</v>
      </c>
      <c r="M1997" s="125" t="e">
        <v>#N/A</v>
      </c>
      <c r="N1997" s="132" t="b">
        <v>0</v>
      </c>
      <c r="O1997" s="123"/>
    </row>
    <row r="1998" hidden="1" spans="2:15">
      <c r="B1998" s="89" t="s">
        <v>2336</v>
      </c>
      <c r="C1998" s="90"/>
      <c r="D1998" s="98"/>
      <c r="E1998" s="91" t="b">
        <v>0</v>
      </c>
      <c r="F1998" s="92" t="s">
        <v>443</v>
      </c>
      <c r="G1998" s="93" t="s">
        <v>443</v>
      </c>
      <c r="H1998" s="94" t="s">
        <v>443</v>
      </c>
      <c r="I1998" s="94" t="s">
        <v>443</v>
      </c>
      <c r="J1998" s="119" t="s">
        <v>443</v>
      </c>
      <c r="K1998" s="55"/>
      <c r="L1998" s="124" t="s">
        <v>441</v>
      </c>
      <c r="M1998" s="125" t="e">
        <v>#N/A</v>
      </c>
      <c r="N1998" s="132" t="b">
        <v>0</v>
      </c>
      <c r="O1998" s="123"/>
    </row>
    <row r="1999" hidden="1" spans="2:15">
      <c r="B1999" s="89" t="s">
        <v>2337</v>
      </c>
      <c r="C1999" s="90"/>
      <c r="D1999" s="98"/>
      <c r="E1999" s="91" t="b">
        <v>0</v>
      </c>
      <c r="F1999" s="92" t="s">
        <v>443</v>
      </c>
      <c r="G1999" s="93" t="s">
        <v>443</v>
      </c>
      <c r="H1999" s="94" t="s">
        <v>443</v>
      </c>
      <c r="I1999" s="94" t="s">
        <v>443</v>
      </c>
      <c r="J1999" s="119" t="s">
        <v>443</v>
      </c>
      <c r="K1999" s="55"/>
      <c r="L1999" s="124" t="s">
        <v>441</v>
      </c>
      <c r="M1999" s="125" t="e">
        <v>#N/A</v>
      </c>
      <c r="N1999" s="132" t="b">
        <v>0</v>
      </c>
      <c r="O1999" s="123"/>
    </row>
    <row r="2000" hidden="1" spans="2:15">
      <c r="B2000" s="89" t="s">
        <v>2338</v>
      </c>
      <c r="C2000" s="90"/>
      <c r="D2000" s="98"/>
      <c r="E2000" s="91" t="b">
        <v>0</v>
      </c>
      <c r="F2000" s="92" t="s">
        <v>443</v>
      </c>
      <c r="G2000" s="93" t="s">
        <v>443</v>
      </c>
      <c r="H2000" s="94" t="s">
        <v>443</v>
      </c>
      <c r="I2000" s="94" t="s">
        <v>443</v>
      </c>
      <c r="J2000" s="119" t="s">
        <v>443</v>
      </c>
      <c r="K2000" s="55"/>
      <c r="L2000" s="124" t="s">
        <v>441</v>
      </c>
      <c r="M2000" s="125" t="e">
        <v>#N/A</v>
      </c>
      <c r="N2000" s="132" t="b">
        <v>0</v>
      </c>
      <c r="O2000" s="123"/>
    </row>
    <row r="2001" hidden="1" spans="2:15">
      <c r="B2001" s="89" t="s">
        <v>2339</v>
      </c>
      <c r="C2001" s="90"/>
      <c r="D2001" s="98"/>
      <c r="E2001" s="91" t="b">
        <v>0</v>
      </c>
      <c r="F2001" s="92" t="s">
        <v>443</v>
      </c>
      <c r="G2001" s="93" t="s">
        <v>443</v>
      </c>
      <c r="H2001" s="94" t="s">
        <v>443</v>
      </c>
      <c r="I2001" s="94" t="s">
        <v>443</v>
      </c>
      <c r="J2001" s="119" t="s">
        <v>443</v>
      </c>
      <c r="K2001" s="55"/>
      <c r="L2001" s="124" t="s">
        <v>441</v>
      </c>
      <c r="M2001" s="125" t="e">
        <v>#N/A</v>
      </c>
      <c r="N2001" s="132" t="b">
        <v>0</v>
      </c>
      <c r="O2001" s="123"/>
    </row>
    <row r="2002" hidden="1" spans="2:15">
      <c r="B2002" s="89" t="s">
        <v>2340</v>
      </c>
      <c r="C2002" s="90"/>
      <c r="D2002" s="98"/>
      <c r="E2002" s="91" t="b">
        <v>0</v>
      </c>
      <c r="F2002" s="92" t="s">
        <v>443</v>
      </c>
      <c r="G2002" s="93" t="s">
        <v>443</v>
      </c>
      <c r="H2002" s="94" t="s">
        <v>443</v>
      </c>
      <c r="I2002" s="94" t="s">
        <v>443</v>
      </c>
      <c r="J2002" s="119" t="s">
        <v>443</v>
      </c>
      <c r="K2002" s="55"/>
      <c r="L2002" s="124" t="s">
        <v>441</v>
      </c>
      <c r="M2002" s="125" t="e">
        <v>#N/A</v>
      </c>
      <c r="N2002" s="132" t="b">
        <v>0</v>
      </c>
      <c r="O2002" s="123"/>
    </row>
    <row r="2003" hidden="1" spans="2:15">
      <c r="B2003" s="89" t="s">
        <v>2341</v>
      </c>
      <c r="C2003" s="90"/>
      <c r="D2003" s="98"/>
      <c r="E2003" s="91" t="b">
        <v>0</v>
      </c>
      <c r="F2003" s="92" t="s">
        <v>443</v>
      </c>
      <c r="G2003" s="93" t="s">
        <v>443</v>
      </c>
      <c r="H2003" s="94" t="s">
        <v>443</v>
      </c>
      <c r="I2003" s="94" t="s">
        <v>443</v>
      </c>
      <c r="J2003" s="119" t="s">
        <v>443</v>
      </c>
      <c r="K2003" s="55"/>
      <c r="L2003" s="124" t="s">
        <v>441</v>
      </c>
      <c r="M2003" s="125" t="e">
        <v>#N/A</v>
      </c>
      <c r="N2003" s="132" t="b">
        <v>0</v>
      </c>
      <c r="O2003" s="123"/>
    </row>
    <row r="2004" hidden="1" spans="2:15">
      <c r="B2004" s="89" t="s">
        <v>2342</v>
      </c>
      <c r="C2004" s="90"/>
      <c r="D2004" s="98"/>
      <c r="E2004" s="91" t="b">
        <v>0</v>
      </c>
      <c r="F2004" s="92" t="s">
        <v>443</v>
      </c>
      <c r="G2004" s="93" t="s">
        <v>443</v>
      </c>
      <c r="H2004" s="94" t="s">
        <v>443</v>
      </c>
      <c r="I2004" s="94" t="s">
        <v>443</v>
      </c>
      <c r="J2004" s="119" t="s">
        <v>443</v>
      </c>
      <c r="K2004" s="55"/>
      <c r="L2004" s="124" t="s">
        <v>441</v>
      </c>
      <c r="M2004" s="125" t="e">
        <v>#N/A</v>
      </c>
      <c r="N2004" s="132" t="b">
        <v>0</v>
      </c>
      <c r="O2004" s="123"/>
    </row>
    <row r="2005" hidden="1" spans="2:15">
      <c r="B2005" s="89" t="s">
        <v>2343</v>
      </c>
      <c r="C2005" s="90"/>
      <c r="D2005" s="98"/>
      <c r="E2005" s="91" t="b">
        <v>0</v>
      </c>
      <c r="F2005" s="92" t="s">
        <v>443</v>
      </c>
      <c r="G2005" s="93" t="s">
        <v>443</v>
      </c>
      <c r="H2005" s="94" t="s">
        <v>443</v>
      </c>
      <c r="I2005" s="94" t="s">
        <v>443</v>
      </c>
      <c r="J2005" s="119" t="s">
        <v>443</v>
      </c>
      <c r="K2005" s="55"/>
      <c r="L2005" s="124" t="s">
        <v>441</v>
      </c>
      <c r="M2005" s="125" t="e">
        <v>#N/A</v>
      </c>
      <c r="N2005" s="132" t="b">
        <v>0</v>
      </c>
      <c r="O2005" s="123"/>
    </row>
    <row r="2006" hidden="1" spans="2:15">
      <c r="B2006" s="89" t="s">
        <v>2344</v>
      </c>
      <c r="C2006" s="90"/>
      <c r="D2006" s="98"/>
      <c r="E2006" s="91" t="b">
        <v>0</v>
      </c>
      <c r="F2006" s="92" t="s">
        <v>443</v>
      </c>
      <c r="G2006" s="93" t="s">
        <v>443</v>
      </c>
      <c r="H2006" s="94" t="s">
        <v>443</v>
      </c>
      <c r="I2006" s="94" t="s">
        <v>443</v>
      </c>
      <c r="J2006" s="119" t="s">
        <v>443</v>
      </c>
      <c r="K2006" s="55"/>
      <c r="L2006" s="124" t="s">
        <v>441</v>
      </c>
      <c r="M2006" s="125" t="e">
        <v>#N/A</v>
      </c>
      <c r="N2006" s="132" t="b">
        <v>0</v>
      </c>
      <c r="O2006" s="123"/>
    </row>
    <row r="2007" hidden="1" spans="2:15">
      <c r="B2007" s="89" t="s">
        <v>2345</v>
      </c>
      <c r="C2007" s="90"/>
      <c r="D2007" s="98"/>
      <c r="E2007" s="91" t="b">
        <v>0</v>
      </c>
      <c r="F2007" s="92" t="s">
        <v>443</v>
      </c>
      <c r="G2007" s="93" t="s">
        <v>443</v>
      </c>
      <c r="H2007" s="94" t="s">
        <v>443</v>
      </c>
      <c r="I2007" s="94" t="s">
        <v>443</v>
      </c>
      <c r="J2007" s="119" t="s">
        <v>443</v>
      </c>
      <c r="K2007" s="55"/>
      <c r="L2007" s="124" t="s">
        <v>441</v>
      </c>
      <c r="M2007" s="125" t="e">
        <v>#N/A</v>
      </c>
      <c r="N2007" s="132" t="b">
        <v>0</v>
      </c>
      <c r="O2007" s="123"/>
    </row>
    <row r="2008" hidden="1" spans="2:15">
      <c r="B2008" s="89" t="s">
        <v>2346</v>
      </c>
      <c r="C2008" s="90"/>
      <c r="D2008" s="98"/>
      <c r="E2008" s="91" t="b">
        <v>0</v>
      </c>
      <c r="F2008" s="92" t="s">
        <v>443</v>
      </c>
      <c r="G2008" s="93" t="s">
        <v>443</v>
      </c>
      <c r="H2008" s="94" t="s">
        <v>443</v>
      </c>
      <c r="I2008" s="94" t="s">
        <v>443</v>
      </c>
      <c r="J2008" s="119" t="s">
        <v>443</v>
      </c>
      <c r="K2008" s="55"/>
      <c r="L2008" s="124" t="s">
        <v>441</v>
      </c>
      <c r="M2008" s="125" t="e">
        <v>#N/A</v>
      </c>
      <c r="N2008" s="132" t="b">
        <v>0</v>
      </c>
      <c r="O2008" s="123"/>
    </row>
    <row r="2009" hidden="1" spans="2:15">
      <c r="B2009" s="89" t="s">
        <v>2347</v>
      </c>
      <c r="C2009" s="90"/>
      <c r="D2009" s="98"/>
      <c r="E2009" s="91" t="b">
        <v>0</v>
      </c>
      <c r="F2009" s="92" t="s">
        <v>443</v>
      </c>
      <c r="G2009" s="93" t="s">
        <v>443</v>
      </c>
      <c r="H2009" s="94" t="s">
        <v>443</v>
      </c>
      <c r="I2009" s="94" t="s">
        <v>443</v>
      </c>
      <c r="J2009" s="119" t="s">
        <v>443</v>
      </c>
      <c r="K2009" s="55"/>
      <c r="L2009" s="124" t="s">
        <v>441</v>
      </c>
      <c r="M2009" s="125" t="e">
        <v>#N/A</v>
      </c>
      <c r="N2009" s="132" t="b">
        <v>0</v>
      </c>
      <c r="O2009" s="123"/>
    </row>
    <row r="2010" hidden="1" spans="2:15">
      <c r="B2010" s="89" t="s">
        <v>2348</v>
      </c>
      <c r="C2010" s="90"/>
      <c r="D2010" s="98"/>
      <c r="E2010" s="91" t="b">
        <v>0</v>
      </c>
      <c r="F2010" s="92" t="s">
        <v>443</v>
      </c>
      <c r="G2010" s="93" t="s">
        <v>443</v>
      </c>
      <c r="H2010" s="94" t="s">
        <v>443</v>
      </c>
      <c r="I2010" s="94" t="s">
        <v>443</v>
      </c>
      <c r="J2010" s="119" t="s">
        <v>443</v>
      </c>
      <c r="K2010" s="55"/>
      <c r="L2010" s="124" t="s">
        <v>441</v>
      </c>
      <c r="M2010" s="125" t="e">
        <v>#N/A</v>
      </c>
      <c r="N2010" s="132" t="b">
        <v>0</v>
      </c>
      <c r="O2010" s="123"/>
    </row>
    <row r="2011" hidden="1" spans="2:15">
      <c r="B2011" s="89" t="s">
        <v>2349</v>
      </c>
      <c r="C2011" s="90"/>
      <c r="D2011" s="98"/>
      <c r="E2011" s="91" t="b">
        <v>0</v>
      </c>
      <c r="F2011" s="92" t="s">
        <v>443</v>
      </c>
      <c r="G2011" s="93" t="s">
        <v>443</v>
      </c>
      <c r="H2011" s="94" t="s">
        <v>443</v>
      </c>
      <c r="I2011" s="94" t="s">
        <v>443</v>
      </c>
      <c r="J2011" s="119" t="s">
        <v>443</v>
      </c>
      <c r="K2011" s="55"/>
      <c r="L2011" s="124" t="s">
        <v>441</v>
      </c>
      <c r="M2011" s="125" t="e">
        <v>#N/A</v>
      </c>
      <c r="N2011" s="132" t="b">
        <v>0</v>
      </c>
      <c r="O2011" s="123"/>
    </row>
    <row r="2012" hidden="1" spans="2:15">
      <c r="B2012" s="89" t="s">
        <v>2350</v>
      </c>
      <c r="C2012" s="90"/>
      <c r="D2012" s="98"/>
      <c r="E2012" s="91" t="b">
        <v>0</v>
      </c>
      <c r="F2012" s="92" t="s">
        <v>443</v>
      </c>
      <c r="G2012" s="93" t="s">
        <v>443</v>
      </c>
      <c r="H2012" s="94" t="s">
        <v>443</v>
      </c>
      <c r="I2012" s="94" t="s">
        <v>443</v>
      </c>
      <c r="J2012" s="119" t="s">
        <v>443</v>
      </c>
      <c r="K2012" s="55"/>
      <c r="L2012" s="124" t="s">
        <v>441</v>
      </c>
      <c r="M2012" s="125" t="e">
        <v>#N/A</v>
      </c>
      <c r="N2012" s="132" t="b">
        <v>0</v>
      </c>
      <c r="O2012" s="123"/>
    </row>
    <row r="2013" hidden="1" spans="2:15">
      <c r="B2013" s="89" t="s">
        <v>2351</v>
      </c>
      <c r="C2013" s="90"/>
      <c r="D2013" s="98"/>
      <c r="E2013" s="91" t="b">
        <v>0</v>
      </c>
      <c r="F2013" s="92" t="s">
        <v>443</v>
      </c>
      <c r="G2013" s="93" t="s">
        <v>443</v>
      </c>
      <c r="H2013" s="94" t="s">
        <v>443</v>
      </c>
      <c r="I2013" s="94" t="s">
        <v>443</v>
      </c>
      <c r="J2013" s="119" t="s">
        <v>443</v>
      </c>
      <c r="K2013" s="55"/>
      <c r="L2013" s="124" t="s">
        <v>441</v>
      </c>
      <c r="M2013" s="125" t="e">
        <v>#N/A</v>
      </c>
      <c r="N2013" s="132" t="b">
        <v>0</v>
      </c>
      <c r="O2013" s="123"/>
    </row>
    <row r="2014" hidden="1" spans="2:15">
      <c r="B2014" s="89" t="s">
        <v>2352</v>
      </c>
      <c r="C2014" s="90"/>
      <c r="D2014" s="98"/>
      <c r="E2014" s="91" t="b">
        <v>0</v>
      </c>
      <c r="F2014" s="92" t="s">
        <v>443</v>
      </c>
      <c r="G2014" s="93" t="s">
        <v>443</v>
      </c>
      <c r="H2014" s="94" t="s">
        <v>443</v>
      </c>
      <c r="I2014" s="94" t="s">
        <v>443</v>
      </c>
      <c r="J2014" s="119" t="s">
        <v>443</v>
      </c>
      <c r="K2014" s="55"/>
      <c r="L2014" s="124" t="s">
        <v>441</v>
      </c>
      <c r="M2014" s="125" t="e">
        <v>#N/A</v>
      </c>
      <c r="N2014" s="132" t="b">
        <v>0</v>
      </c>
      <c r="O2014" s="123"/>
    </row>
    <row r="2015" hidden="1" spans="2:15">
      <c r="B2015" s="89" t="s">
        <v>2353</v>
      </c>
      <c r="C2015" s="90"/>
      <c r="D2015" s="98"/>
      <c r="E2015" s="91" t="b">
        <v>0</v>
      </c>
      <c r="F2015" s="92" t="s">
        <v>443</v>
      </c>
      <c r="G2015" s="93" t="s">
        <v>443</v>
      </c>
      <c r="H2015" s="94" t="s">
        <v>443</v>
      </c>
      <c r="I2015" s="94" t="s">
        <v>443</v>
      </c>
      <c r="J2015" s="119" t="s">
        <v>443</v>
      </c>
      <c r="K2015" s="55"/>
      <c r="L2015" s="124" t="s">
        <v>441</v>
      </c>
      <c r="M2015" s="125" t="e">
        <v>#N/A</v>
      </c>
      <c r="N2015" s="132" t="b">
        <v>0</v>
      </c>
      <c r="O2015" s="123"/>
    </row>
    <row r="2016" hidden="1" spans="2:15">
      <c r="B2016" s="89" t="s">
        <v>2354</v>
      </c>
      <c r="C2016" s="90"/>
      <c r="D2016" s="98"/>
      <c r="E2016" s="91" t="b">
        <v>0</v>
      </c>
      <c r="F2016" s="92" t="s">
        <v>443</v>
      </c>
      <c r="G2016" s="93" t="s">
        <v>443</v>
      </c>
      <c r="H2016" s="94" t="s">
        <v>443</v>
      </c>
      <c r="I2016" s="94" t="s">
        <v>443</v>
      </c>
      <c r="J2016" s="119" t="s">
        <v>443</v>
      </c>
      <c r="K2016" s="55"/>
      <c r="L2016" s="124" t="s">
        <v>441</v>
      </c>
      <c r="M2016" s="125" t="e">
        <v>#N/A</v>
      </c>
      <c r="N2016" s="132" t="b">
        <v>0</v>
      </c>
      <c r="O2016" s="123"/>
    </row>
    <row r="2017" hidden="1" spans="2:15">
      <c r="B2017" s="89" t="s">
        <v>2355</v>
      </c>
      <c r="C2017" s="90"/>
      <c r="D2017" s="98"/>
      <c r="E2017" s="91" t="b">
        <v>0</v>
      </c>
      <c r="F2017" s="92" t="s">
        <v>443</v>
      </c>
      <c r="G2017" s="93" t="s">
        <v>443</v>
      </c>
      <c r="H2017" s="94" t="s">
        <v>443</v>
      </c>
      <c r="I2017" s="94" t="s">
        <v>443</v>
      </c>
      <c r="J2017" s="119" t="s">
        <v>443</v>
      </c>
      <c r="K2017" s="55"/>
      <c r="L2017" s="124" t="s">
        <v>441</v>
      </c>
      <c r="M2017" s="125" t="e">
        <v>#N/A</v>
      </c>
      <c r="N2017" s="132" t="b">
        <v>0</v>
      </c>
      <c r="O2017" s="123"/>
    </row>
    <row r="2018" hidden="1" spans="2:15">
      <c r="B2018" s="89" t="s">
        <v>2356</v>
      </c>
      <c r="C2018" s="90"/>
      <c r="D2018" s="98"/>
      <c r="E2018" s="91" t="b">
        <v>0</v>
      </c>
      <c r="F2018" s="92" t="s">
        <v>443</v>
      </c>
      <c r="G2018" s="93" t="s">
        <v>443</v>
      </c>
      <c r="H2018" s="94" t="s">
        <v>443</v>
      </c>
      <c r="I2018" s="94" t="s">
        <v>443</v>
      </c>
      <c r="J2018" s="119" t="s">
        <v>443</v>
      </c>
      <c r="K2018" s="55"/>
      <c r="L2018" s="124" t="s">
        <v>441</v>
      </c>
      <c r="M2018" s="125" t="e">
        <v>#N/A</v>
      </c>
      <c r="N2018" s="132" t="b">
        <v>0</v>
      </c>
      <c r="O2018" s="123"/>
    </row>
    <row r="2019" hidden="1" spans="2:15">
      <c r="B2019" s="89" t="s">
        <v>2357</v>
      </c>
      <c r="C2019" s="90"/>
      <c r="D2019" s="98"/>
      <c r="E2019" s="91" t="b">
        <v>0</v>
      </c>
      <c r="F2019" s="92" t="s">
        <v>443</v>
      </c>
      <c r="G2019" s="93" t="s">
        <v>443</v>
      </c>
      <c r="H2019" s="94" t="s">
        <v>443</v>
      </c>
      <c r="I2019" s="94" t="s">
        <v>443</v>
      </c>
      <c r="J2019" s="119" t="s">
        <v>443</v>
      </c>
      <c r="K2019" s="55"/>
      <c r="L2019" s="124" t="s">
        <v>441</v>
      </c>
      <c r="M2019" s="125" t="e">
        <v>#N/A</v>
      </c>
      <c r="N2019" s="132" t="b">
        <v>0</v>
      </c>
      <c r="O2019" s="123"/>
    </row>
    <row r="2020" hidden="1" spans="2:15">
      <c r="B2020" s="89" t="s">
        <v>2358</v>
      </c>
      <c r="C2020" s="90"/>
      <c r="D2020" s="98"/>
      <c r="E2020" s="91" t="b">
        <v>0</v>
      </c>
      <c r="F2020" s="92" t="s">
        <v>443</v>
      </c>
      <c r="G2020" s="93" t="s">
        <v>443</v>
      </c>
      <c r="H2020" s="94" t="s">
        <v>443</v>
      </c>
      <c r="I2020" s="94" t="s">
        <v>443</v>
      </c>
      <c r="J2020" s="119" t="s">
        <v>443</v>
      </c>
      <c r="K2020" s="55"/>
      <c r="L2020" s="124" t="s">
        <v>441</v>
      </c>
      <c r="M2020" s="125" t="e">
        <v>#N/A</v>
      </c>
      <c r="N2020" s="132" t="b">
        <v>0</v>
      </c>
      <c r="O2020" s="123"/>
    </row>
    <row r="2021" hidden="1" spans="2:15">
      <c r="B2021" s="89" t="s">
        <v>2359</v>
      </c>
      <c r="C2021" s="90"/>
      <c r="D2021" s="98"/>
      <c r="E2021" s="91" t="b">
        <v>0</v>
      </c>
      <c r="F2021" s="92" t="s">
        <v>443</v>
      </c>
      <c r="G2021" s="93" t="s">
        <v>443</v>
      </c>
      <c r="H2021" s="94" t="s">
        <v>443</v>
      </c>
      <c r="I2021" s="94" t="s">
        <v>443</v>
      </c>
      <c r="J2021" s="119" t="s">
        <v>443</v>
      </c>
      <c r="K2021" s="55"/>
      <c r="L2021" s="124" t="s">
        <v>441</v>
      </c>
      <c r="M2021" s="125" t="e">
        <v>#N/A</v>
      </c>
      <c r="N2021" s="132" t="b">
        <v>0</v>
      </c>
      <c r="O2021" s="123"/>
    </row>
    <row r="2022" hidden="1" spans="2:15">
      <c r="B2022" s="89" t="s">
        <v>2360</v>
      </c>
      <c r="C2022" s="90"/>
      <c r="D2022" s="98"/>
      <c r="E2022" s="91" t="b">
        <v>0</v>
      </c>
      <c r="F2022" s="92" t="s">
        <v>443</v>
      </c>
      <c r="G2022" s="93" t="s">
        <v>443</v>
      </c>
      <c r="H2022" s="94" t="s">
        <v>443</v>
      </c>
      <c r="I2022" s="94" t="s">
        <v>443</v>
      </c>
      <c r="J2022" s="119" t="s">
        <v>443</v>
      </c>
      <c r="K2022" s="55"/>
      <c r="L2022" s="124" t="s">
        <v>441</v>
      </c>
      <c r="M2022" s="125" t="e">
        <v>#N/A</v>
      </c>
      <c r="N2022" s="132" t="b">
        <v>0</v>
      </c>
      <c r="O2022" s="123"/>
    </row>
    <row r="2023" hidden="1" spans="2:15">
      <c r="B2023" s="89" t="s">
        <v>2361</v>
      </c>
      <c r="C2023" s="90"/>
      <c r="D2023" s="98"/>
      <c r="E2023" s="91" t="b">
        <v>0</v>
      </c>
      <c r="F2023" s="92" t="s">
        <v>443</v>
      </c>
      <c r="G2023" s="93" t="s">
        <v>443</v>
      </c>
      <c r="H2023" s="94" t="s">
        <v>443</v>
      </c>
      <c r="I2023" s="94" t="s">
        <v>443</v>
      </c>
      <c r="J2023" s="119" t="s">
        <v>443</v>
      </c>
      <c r="K2023" s="55"/>
      <c r="L2023" s="124" t="s">
        <v>441</v>
      </c>
      <c r="M2023" s="125" t="e">
        <v>#N/A</v>
      </c>
      <c r="N2023" s="132" t="b">
        <v>0</v>
      </c>
      <c r="O2023" s="123"/>
    </row>
    <row r="2024" hidden="1" spans="2:15">
      <c r="B2024" s="89" t="s">
        <v>2362</v>
      </c>
      <c r="C2024" s="90"/>
      <c r="D2024" s="98"/>
      <c r="E2024" s="91" t="b">
        <v>0</v>
      </c>
      <c r="F2024" s="92" t="s">
        <v>443</v>
      </c>
      <c r="G2024" s="93" t="s">
        <v>443</v>
      </c>
      <c r="H2024" s="94" t="s">
        <v>443</v>
      </c>
      <c r="I2024" s="94" t="s">
        <v>443</v>
      </c>
      <c r="J2024" s="119" t="s">
        <v>443</v>
      </c>
      <c r="K2024" s="55"/>
      <c r="L2024" s="124" t="s">
        <v>441</v>
      </c>
      <c r="M2024" s="125" t="e">
        <v>#N/A</v>
      </c>
      <c r="N2024" s="132" t="b">
        <v>0</v>
      </c>
      <c r="O2024" s="123"/>
    </row>
    <row r="2025" hidden="1" spans="2:15">
      <c r="B2025" s="89" t="s">
        <v>2363</v>
      </c>
      <c r="C2025" s="90"/>
      <c r="D2025" s="98"/>
      <c r="E2025" s="91" t="b">
        <v>0</v>
      </c>
      <c r="F2025" s="92" t="s">
        <v>443</v>
      </c>
      <c r="G2025" s="93" t="s">
        <v>443</v>
      </c>
      <c r="H2025" s="94" t="s">
        <v>443</v>
      </c>
      <c r="I2025" s="94" t="s">
        <v>443</v>
      </c>
      <c r="J2025" s="119" t="s">
        <v>443</v>
      </c>
      <c r="K2025" s="55"/>
      <c r="L2025" s="124" t="s">
        <v>441</v>
      </c>
      <c r="M2025" s="125" t="e">
        <v>#N/A</v>
      </c>
      <c r="N2025" s="132" t="b">
        <v>0</v>
      </c>
      <c r="O2025" s="123"/>
    </row>
    <row r="2026" hidden="1" spans="2:15">
      <c r="B2026" s="126"/>
      <c r="C2026" s="127"/>
      <c r="D2026" s="128"/>
      <c r="E2026" s="127"/>
      <c r="F2026" s="127"/>
      <c r="G2026" s="127"/>
      <c r="H2026" s="127"/>
      <c r="I2026" s="127"/>
      <c r="J2026" s="129"/>
      <c r="K2026" s="55"/>
      <c r="L2026" s="130"/>
      <c r="M2026" s="131"/>
      <c r="N2026" s="132"/>
      <c r="O2026" s="133"/>
    </row>
    <row r="2027" hidden="1" spans="2:15">
      <c r="B2027" s="86">
        <v>21</v>
      </c>
      <c r="C2027" s="87"/>
      <c r="D2027" s="88"/>
      <c r="E2027" s="88"/>
      <c r="F2027" s="88"/>
      <c r="G2027" s="88"/>
      <c r="H2027" s="88"/>
      <c r="I2027" s="88"/>
      <c r="J2027" s="118">
        <v>0</v>
      </c>
      <c r="K2027" s="55"/>
      <c r="L2027" s="130"/>
      <c r="M2027" s="131"/>
      <c r="N2027" s="132"/>
      <c r="O2027" s="133"/>
    </row>
    <row r="2028" hidden="1" spans="2:15">
      <c r="B2028" s="89" t="s">
        <v>2364</v>
      </c>
      <c r="C2028" s="90"/>
      <c r="D2028" s="98"/>
      <c r="E2028" s="91" t="b">
        <v>0</v>
      </c>
      <c r="F2028" s="92" t="s">
        <v>443</v>
      </c>
      <c r="G2028" s="93" t="s">
        <v>443</v>
      </c>
      <c r="H2028" s="94" t="s">
        <v>443</v>
      </c>
      <c r="I2028" s="94" t="s">
        <v>443</v>
      </c>
      <c r="J2028" s="119" t="s">
        <v>443</v>
      </c>
      <c r="K2028" s="55"/>
      <c r="L2028" s="124" t="s">
        <v>441</v>
      </c>
      <c r="M2028" s="125" t="e">
        <v>#N/A</v>
      </c>
      <c r="N2028" s="132" t="b">
        <v>0</v>
      </c>
      <c r="O2028" s="123"/>
    </row>
    <row r="2029" hidden="1" spans="2:15">
      <c r="B2029" s="89" t="s">
        <v>2365</v>
      </c>
      <c r="C2029" s="90"/>
      <c r="D2029" s="98"/>
      <c r="E2029" s="91" t="b">
        <v>0</v>
      </c>
      <c r="F2029" s="92" t="s">
        <v>443</v>
      </c>
      <c r="G2029" s="93" t="s">
        <v>443</v>
      </c>
      <c r="H2029" s="94" t="s">
        <v>443</v>
      </c>
      <c r="I2029" s="94" t="s">
        <v>443</v>
      </c>
      <c r="J2029" s="119" t="s">
        <v>443</v>
      </c>
      <c r="K2029" s="55"/>
      <c r="L2029" s="124" t="s">
        <v>441</v>
      </c>
      <c r="M2029" s="125" t="e">
        <v>#N/A</v>
      </c>
      <c r="N2029" s="132" t="b">
        <v>0</v>
      </c>
      <c r="O2029" s="123"/>
    </row>
    <row r="2030" hidden="1" spans="2:15">
      <c r="B2030" s="89" t="s">
        <v>2366</v>
      </c>
      <c r="C2030" s="90"/>
      <c r="D2030" s="98"/>
      <c r="E2030" s="91" t="b">
        <v>0</v>
      </c>
      <c r="F2030" s="92" t="s">
        <v>443</v>
      </c>
      <c r="G2030" s="93" t="s">
        <v>443</v>
      </c>
      <c r="H2030" s="94" t="s">
        <v>443</v>
      </c>
      <c r="I2030" s="94" t="s">
        <v>443</v>
      </c>
      <c r="J2030" s="119" t="s">
        <v>443</v>
      </c>
      <c r="K2030" s="55"/>
      <c r="L2030" s="124" t="s">
        <v>441</v>
      </c>
      <c r="M2030" s="125" t="e">
        <v>#N/A</v>
      </c>
      <c r="N2030" s="132" t="b">
        <v>0</v>
      </c>
      <c r="O2030" s="123"/>
    </row>
    <row r="2031" hidden="1" spans="2:15">
      <c r="B2031" s="89" t="s">
        <v>2367</v>
      </c>
      <c r="C2031" s="90"/>
      <c r="D2031" s="98"/>
      <c r="E2031" s="91" t="b">
        <v>0</v>
      </c>
      <c r="F2031" s="92" t="s">
        <v>443</v>
      </c>
      <c r="G2031" s="93" t="s">
        <v>443</v>
      </c>
      <c r="H2031" s="94" t="s">
        <v>443</v>
      </c>
      <c r="I2031" s="94" t="s">
        <v>443</v>
      </c>
      <c r="J2031" s="119" t="s">
        <v>443</v>
      </c>
      <c r="K2031" s="55"/>
      <c r="L2031" s="124" t="s">
        <v>441</v>
      </c>
      <c r="M2031" s="125" t="e">
        <v>#N/A</v>
      </c>
      <c r="N2031" s="132" t="b">
        <v>0</v>
      </c>
      <c r="O2031" s="123"/>
    </row>
    <row r="2032" hidden="1" spans="2:15">
      <c r="B2032" s="89" t="s">
        <v>2368</v>
      </c>
      <c r="C2032" s="90"/>
      <c r="D2032" s="98"/>
      <c r="E2032" s="91" t="b">
        <v>0</v>
      </c>
      <c r="F2032" s="92" t="s">
        <v>443</v>
      </c>
      <c r="G2032" s="93" t="s">
        <v>443</v>
      </c>
      <c r="H2032" s="94" t="s">
        <v>443</v>
      </c>
      <c r="I2032" s="94" t="s">
        <v>443</v>
      </c>
      <c r="J2032" s="119" t="s">
        <v>443</v>
      </c>
      <c r="K2032" s="55"/>
      <c r="L2032" s="124" t="s">
        <v>441</v>
      </c>
      <c r="M2032" s="125" t="e">
        <v>#N/A</v>
      </c>
      <c r="N2032" s="132" t="b">
        <v>0</v>
      </c>
      <c r="O2032" s="123"/>
    </row>
    <row r="2033" hidden="1" spans="2:15">
      <c r="B2033" s="89" t="s">
        <v>2369</v>
      </c>
      <c r="C2033" s="90"/>
      <c r="D2033" s="98"/>
      <c r="E2033" s="91" t="b">
        <v>0</v>
      </c>
      <c r="F2033" s="92" t="s">
        <v>443</v>
      </c>
      <c r="G2033" s="93" t="s">
        <v>443</v>
      </c>
      <c r="H2033" s="94" t="s">
        <v>443</v>
      </c>
      <c r="I2033" s="94" t="s">
        <v>443</v>
      </c>
      <c r="J2033" s="119" t="s">
        <v>443</v>
      </c>
      <c r="K2033" s="55"/>
      <c r="L2033" s="124" t="s">
        <v>441</v>
      </c>
      <c r="M2033" s="125" t="e">
        <v>#N/A</v>
      </c>
      <c r="N2033" s="132" t="b">
        <v>0</v>
      </c>
      <c r="O2033" s="123"/>
    </row>
    <row r="2034" hidden="1" spans="2:15">
      <c r="B2034" s="89" t="s">
        <v>2370</v>
      </c>
      <c r="C2034" s="90"/>
      <c r="D2034" s="98"/>
      <c r="E2034" s="91" t="b">
        <v>0</v>
      </c>
      <c r="F2034" s="92" t="s">
        <v>443</v>
      </c>
      <c r="G2034" s="93" t="s">
        <v>443</v>
      </c>
      <c r="H2034" s="94" t="s">
        <v>443</v>
      </c>
      <c r="I2034" s="94" t="s">
        <v>443</v>
      </c>
      <c r="J2034" s="119" t="s">
        <v>443</v>
      </c>
      <c r="K2034" s="55"/>
      <c r="L2034" s="124" t="s">
        <v>441</v>
      </c>
      <c r="M2034" s="125" t="e">
        <v>#N/A</v>
      </c>
      <c r="N2034" s="132" t="b">
        <v>0</v>
      </c>
      <c r="O2034" s="123"/>
    </row>
    <row r="2035" hidden="1" spans="2:15">
      <c r="B2035" s="89" t="s">
        <v>2371</v>
      </c>
      <c r="C2035" s="90"/>
      <c r="D2035" s="98"/>
      <c r="E2035" s="91" t="b">
        <v>0</v>
      </c>
      <c r="F2035" s="92" t="s">
        <v>443</v>
      </c>
      <c r="G2035" s="93" t="s">
        <v>443</v>
      </c>
      <c r="H2035" s="94" t="s">
        <v>443</v>
      </c>
      <c r="I2035" s="94" t="s">
        <v>443</v>
      </c>
      <c r="J2035" s="119" t="s">
        <v>443</v>
      </c>
      <c r="K2035" s="55"/>
      <c r="L2035" s="124" t="s">
        <v>441</v>
      </c>
      <c r="M2035" s="125" t="e">
        <v>#N/A</v>
      </c>
      <c r="N2035" s="132" t="b">
        <v>0</v>
      </c>
      <c r="O2035" s="123"/>
    </row>
    <row r="2036" hidden="1" spans="2:15">
      <c r="B2036" s="89" t="s">
        <v>2372</v>
      </c>
      <c r="C2036" s="90"/>
      <c r="D2036" s="98"/>
      <c r="E2036" s="91" t="b">
        <v>0</v>
      </c>
      <c r="F2036" s="92" t="s">
        <v>443</v>
      </c>
      <c r="G2036" s="93" t="s">
        <v>443</v>
      </c>
      <c r="H2036" s="94" t="s">
        <v>443</v>
      </c>
      <c r="I2036" s="94" t="s">
        <v>443</v>
      </c>
      <c r="J2036" s="119" t="s">
        <v>443</v>
      </c>
      <c r="K2036" s="55"/>
      <c r="L2036" s="124" t="s">
        <v>441</v>
      </c>
      <c r="M2036" s="125" t="e">
        <v>#N/A</v>
      </c>
      <c r="N2036" s="132" t="b">
        <v>0</v>
      </c>
      <c r="O2036" s="123"/>
    </row>
    <row r="2037" hidden="1" spans="2:15">
      <c r="B2037" s="89" t="s">
        <v>2373</v>
      </c>
      <c r="C2037" s="90"/>
      <c r="D2037" s="98"/>
      <c r="E2037" s="91" t="b">
        <v>0</v>
      </c>
      <c r="F2037" s="92" t="s">
        <v>443</v>
      </c>
      <c r="G2037" s="93" t="s">
        <v>443</v>
      </c>
      <c r="H2037" s="94" t="s">
        <v>443</v>
      </c>
      <c r="I2037" s="94" t="s">
        <v>443</v>
      </c>
      <c r="J2037" s="119" t="s">
        <v>443</v>
      </c>
      <c r="K2037" s="55"/>
      <c r="L2037" s="124" t="s">
        <v>441</v>
      </c>
      <c r="M2037" s="125" t="e">
        <v>#N/A</v>
      </c>
      <c r="N2037" s="132" t="b">
        <v>0</v>
      </c>
      <c r="O2037" s="123"/>
    </row>
    <row r="2038" hidden="1" spans="2:15">
      <c r="B2038" s="89" t="s">
        <v>2374</v>
      </c>
      <c r="C2038" s="90"/>
      <c r="D2038" s="98"/>
      <c r="E2038" s="91" t="b">
        <v>0</v>
      </c>
      <c r="F2038" s="92" t="s">
        <v>443</v>
      </c>
      <c r="G2038" s="93" t="s">
        <v>443</v>
      </c>
      <c r="H2038" s="94" t="s">
        <v>443</v>
      </c>
      <c r="I2038" s="94" t="s">
        <v>443</v>
      </c>
      <c r="J2038" s="119" t="s">
        <v>443</v>
      </c>
      <c r="K2038" s="55"/>
      <c r="L2038" s="124" t="s">
        <v>441</v>
      </c>
      <c r="M2038" s="125" t="e">
        <v>#N/A</v>
      </c>
      <c r="N2038" s="132" t="b">
        <v>0</v>
      </c>
      <c r="O2038" s="123"/>
    </row>
    <row r="2039" hidden="1" spans="2:15">
      <c r="B2039" s="89" t="s">
        <v>2375</v>
      </c>
      <c r="C2039" s="90"/>
      <c r="D2039" s="98"/>
      <c r="E2039" s="91" t="b">
        <v>0</v>
      </c>
      <c r="F2039" s="92" t="s">
        <v>443</v>
      </c>
      <c r="G2039" s="93" t="s">
        <v>443</v>
      </c>
      <c r="H2039" s="94" t="s">
        <v>443</v>
      </c>
      <c r="I2039" s="94" t="s">
        <v>443</v>
      </c>
      <c r="J2039" s="119" t="s">
        <v>443</v>
      </c>
      <c r="K2039" s="55"/>
      <c r="L2039" s="124" t="s">
        <v>441</v>
      </c>
      <c r="M2039" s="125" t="e">
        <v>#N/A</v>
      </c>
      <c r="N2039" s="132" t="b">
        <v>0</v>
      </c>
      <c r="O2039" s="123"/>
    </row>
    <row r="2040" hidden="1" spans="2:15">
      <c r="B2040" s="89" t="s">
        <v>2376</v>
      </c>
      <c r="C2040" s="90"/>
      <c r="D2040" s="98"/>
      <c r="E2040" s="91" t="b">
        <v>0</v>
      </c>
      <c r="F2040" s="92" t="s">
        <v>443</v>
      </c>
      <c r="G2040" s="93" t="s">
        <v>443</v>
      </c>
      <c r="H2040" s="94" t="s">
        <v>443</v>
      </c>
      <c r="I2040" s="94" t="s">
        <v>443</v>
      </c>
      <c r="J2040" s="119" t="s">
        <v>443</v>
      </c>
      <c r="K2040" s="55"/>
      <c r="L2040" s="124" t="s">
        <v>441</v>
      </c>
      <c r="M2040" s="125" t="e">
        <v>#N/A</v>
      </c>
      <c r="N2040" s="132" t="b">
        <v>0</v>
      </c>
      <c r="O2040" s="123"/>
    </row>
    <row r="2041" hidden="1" spans="2:15">
      <c r="B2041" s="89" t="s">
        <v>2377</v>
      </c>
      <c r="C2041" s="90"/>
      <c r="D2041" s="98"/>
      <c r="E2041" s="91" t="b">
        <v>0</v>
      </c>
      <c r="F2041" s="92" t="s">
        <v>443</v>
      </c>
      <c r="G2041" s="93" t="s">
        <v>443</v>
      </c>
      <c r="H2041" s="94" t="s">
        <v>443</v>
      </c>
      <c r="I2041" s="94" t="s">
        <v>443</v>
      </c>
      <c r="J2041" s="119" t="s">
        <v>443</v>
      </c>
      <c r="K2041" s="55"/>
      <c r="L2041" s="124" t="s">
        <v>441</v>
      </c>
      <c r="M2041" s="125" t="e">
        <v>#N/A</v>
      </c>
      <c r="N2041" s="132" t="b">
        <v>0</v>
      </c>
      <c r="O2041" s="123"/>
    </row>
    <row r="2042" hidden="1" spans="2:15">
      <c r="B2042" s="89" t="s">
        <v>2378</v>
      </c>
      <c r="C2042" s="90"/>
      <c r="D2042" s="98"/>
      <c r="E2042" s="91" t="b">
        <v>0</v>
      </c>
      <c r="F2042" s="92" t="s">
        <v>443</v>
      </c>
      <c r="G2042" s="93" t="s">
        <v>443</v>
      </c>
      <c r="H2042" s="94" t="s">
        <v>443</v>
      </c>
      <c r="I2042" s="94" t="s">
        <v>443</v>
      </c>
      <c r="J2042" s="119" t="s">
        <v>443</v>
      </c>
      <c r="K2042" s="55"/>
      <c r="L2042" s="124" t="s">
        <v>441</v>
      </c>
      <c r="M2042" s="125" t="e">
        <v>#N/A</v>
      </c>
      <c r="N2042" s="132" t="b">
        <v>0</v>
      </c>
      <c r="O2042" s="123"/>
    </row>
    <row r="2043" hidden="1" spans="2:15">
      <c r="B2043" s="89" t="s">
        <v>2379</v>
      </c>
      <c r="C2043" s="90"/>
      <c r="D2043" s="98"/>
      <c r="E2043" s="91" t="b">
        <v>0</v>
      </c>
      <c r="F2043" s="92" t="s">
        <v>443</v>
      </c>
      <c r="G2043" s="93" t="s">
        <v>443</v>
      </c>
      <c r="H2043" s="94" t="s">
        <v>443</v>
      </c>
      <c r="I2043" s="94" t="s">
        <v>443</v>
      </c>
      <c r="J2043" s="119" t="s">
        <v>443</v>
      </c>
      <c r="K2043" s="55"/>
      <c r="L2043" s="124" t="s">
        <v>441</v>
      </c>
      <c r="M2043" s="125" t="e">
        <v>#N/A</v>
      </c>
      <c r="N2043" s="132" t="b">
        <v>0</v>
      </c>
      <c r="O2043" s="123"/>
    </row>
    <row r="2044" hidden="1" spans="2:15">
      <c r="B2044" s="89" t="s">
        <v>2380</v>
      </c>
      <c r="C2044" s="90"/>
      <c r="D2044" s="98"/>
      <c r="E2044" s="91" t="b">
        <v>0</v>
      </c>
      <c r="F2044" s="92" t="s">
        <v>443</v>
      </c>
      <c r="G2044" s="93" t="s">
        <v>443</v>
      </c>
      <c r="H2044" s="94" t="s">
        <v>443</v>
      </c>
      <c r="I2044" s="94" t="s">
        <v>443</v>
      </c>
      <c r="J2044" s="119" t="s">
        <v>443</v>
      </c>
      <c r="K2044" s="55"/>
      <c r="L2044" s="124" t="s">
        <v>441</v>
      </c>
      <c r="M2044" s="125" t="e">
        <v>#N/A</v>
      </c>
      <c r="N2044" s="132" t="b">
        <v>0</v>
      </c>
      <c r="O2044" s="123"/>
    </row>
    <row r="2045" hidden="1" spans="2:15">
      <c r="B2045" s="89" t="s">
        <v>2381</v>
      </c>
      <c r="C2045" s="90"/>
      <c r="D2045" s="98"/>
      <c r="E2045" s="91" t="b">
        <v>0</v>
      </c>
      <c r="F2045" s="92" t="s">
        <v>443</v>
      </c>
      <c r="G2045" s="93" t="s">
        <v>443</v>
      </c>
      <c r="H2045" s="94" t="s">
        <v>443</v>
      </c>
      <c r="I2045" s="94" t="s">
        <v>443</v>
      </c>
      <c r="J2045" s="119" t="s">
        <v>443</v>
      </c>
      <c r="K2045" s="55"/>
      <c r="L2045" s="124" t="s">
        <v>441</v>
      </c>
      <c r="M2045" s="125" t="e">
        <v>#N/A</v>
      </c>
      <c r="N2045" s="132" t="b">
        <v>0</v>
      </c>
      <c r="O2045" s="123"/>
    </row>
    <row r="2046" hidden="1" spans="2:15">
      <c r="B2046" s="89" t="s">
        <v>2382</v>
      </c>
      <c r="C2046" s="90"/>
      <c r="D2046" s="98"/>
      <c r="E2046" s="91" t="b">
        <v>0</v>
      </c>
      <c r="F2046" s="92" t="s">
        <v>443</v>
      </c>
      <c r="G2046" s="93" t="s">
        <v>443</v>
      </c>
      <c r="H2046" s="94" t="s">
        <v>443</v>
      </c>
      <c r="I2046" s="94" t="s">
        <v>443</v>
      </c>
      <c r="J2046" s="119" t="s">
        <v>443</v>
      </c>
      <c r="K2046" s="55"/>
      <c r="L2046" s="124" t="s">
        <v>441</v>
      </c>
      <c r="M2046" s="125" t="e">
        <v>#N/A</v>
      </c>
      <c r="N2046" s="132" t="b">
        <v>0</v>
      </c>
      <c r="O2046" s="123"/>
    </row>
    <row r="2047" hidden="1" spans="2:15">
      <c r="B2047" s="89" t="s">
        <v>2383</v>
      </c>
      <c r="C2047" s="90"/>
      <c r="D2047" s="98"/>
      <c r="E2047" s="91" t="b">
        <v>0</v>
      </c>
      <c r="F2047" s="92" t="s">
        <v>443</v>
      </c>
      <c r="G2047" s="93" t="s">
        <v>443</v>
      </c>
      <c r="H2047" s="94" t="s">
        <v>443</v>
      </c>
      <c r="I2047" s="94" t="s">
        <v>443</v>
      </c>
      <c r="J2047" s="119" t="s">
        <v>443</v>
      </c>
      <c r="K2047" s="55"/>
      <c r="L2047" s="124" t="s">
        <v>441</v>
      </c>
      <c r="M2047" s="125" t="e">
        <v>#N/A</v>
      </c>
      <c r="N2047" s="132" t="b">
        <v>0</v>
      </c>
      <c r="O2047" s="123"/>
    </row>
    <row r="2048" hidden="1" spans="2:15">
      <c r="B2048" s="89" t="s">
        <v>2384</v>
      </c>
      <c r="C2048" s="90"/>
      <c r="D2048" s="98"/>
      <c r="E2048" s="91" t="b">
        <v>0</v>
      </c>
      <c r="F2048" s="92" t="s">
        <v>443</v>
      </c>
      <c r="G2048" s="93" t="s">
        <v>443</v>
      </c>
      <c r="H2048" s="94" t="s">
        <v>443</v>
      </c>
      <c r="I2048" s="94" t="s">
        <v>443</v>
      </c>
      <c r="J2048" s="119" t="s">
        <v>443</v>
      </c>
      <c r="K2048" s="55"/>
      <c r="L2048" s="124" t="s">
        <v>441</v>
      </c>
      <c r="M2048" s="125" t="e">
        <v>#N/A</v>
      </c>
      <c r="N2048" s="132" t="b">
        <v>0</v>
      </c>
      <c r="O2048" s="123"/>
    </row>
    <row r="2049" hidden="1" spans="2:15">
      <c r="B2049" s="89" t="s">
        <v>2385</v>
      </c>
      <c r="C2049" s="90"/>
      <c r="D2049" s="98"/>
      <c r="E2049" s="91" t="b">
        <v>0</v>
      </c>
      <c r="F2049" s="92" t="s">
        <v>443</v>
      </c>
      <c r="G2049" s="93" t="s">
        <v>443</v>
      </c>
      <c r="H2049" s="94" t="s">
        <v>443</v>
      </c>
      <c r="I2049" s="94" t="s">
        <v>443</v>
      </c>
      <c r="J2049" s="119" t="s">
        <v>443</v>
      </c>
      <c r="K2049" s="55"/>
      <c r="L2049" s="124" t="s">
        <v>441</v>
      </c>
      <c r="M2049" s="125" t="e">
        <v>#N/A</v>
      </c>
      <c r="N2049" s="132" t="b">
        <v>0</v>
      </c>
      <c r="O2049" s="123"/>
    </row>
    <row r="2050" hidden="1" spans="2:15">
      <c r="B2050" s="89" t="s">
        <v>2386</v>
      </c>
      <c r="C2050" s="90"/>
      <c r="D2050" s="98"/>
      <c r="E2050" s="91" t="b">
        <v>0</v>
      </c>
      <c r="F2050" s="92" t="s">
        <v>443</v>
      </c>
      <c r="G2050" s="93" t="s">
        <v>443</v>
      </c>
      <c r="H2050" s="94" t="s">
        <v>443</v>
      </c>
      <c r="I2050" s="94" t="s">
        <v>443</v>
      </c>
      <c r="J2050" s="119" t="s">
        <v>443</v>
      </c>
      <c r="K2050" s="55"/>
      <c r="L2050" s="124" t="s">
        <v>441</v>
      </c>
      <c r="M2050" s="125" t="e">
        <v>#N/A</v>
      </c>
      <c r="N2050" s="132" t="b">
        <v>0</v>
      </c>
      <c r="O2050" s="123"/>
    </row>
    <row r="2051" hidden="1" spans="2:15">
      <c r="B2051" s="89" t="s">
        <v>2387</v>
      </c>
      <c r="C2051" s="90"/>
      <c r="D2051" s="98"/>
      <c r="E2051" s="91" t="b">
        <v>0</v>
      </c>
      <c r="F2051" s="92" t="s">
        <v>443</v>
      </c>
      <c r="G2051" s="93" t="s">
        <v>443</v>
      </c>
      <c r="H2051" s="94" t="s">
        <v>443</v>
      </c>
      <c r="I2051" s="94" t="s">
        <v>443</v>
      </c>
      <c r="J2051" s="119" t="s">
        <v>443</v>
      </c>
      <c r="K2051" s="55"/>
      <c r="L2051" s="124" t="s">
        <v>441</v>
      </c>
      <c r="M2051" s="125" t="e">
        <v>#N/A</v>
      </c>
      <c r="N2051" s="132" t="b">
        <v>0</v>
      </c>
      <c r="O2051" s="123"/>
    </row>
    <row r="2052" hidden="1" spans="2:15">
      <c r="B2052" s="89" t="s">
        <v>2388</v>
      </c>
      <c r="C2052" s="90"/>
      <c r="D2052" s="98"/>
      <c r="E2052" s="91" t="b">
        <v>0</v>
      </c>
      <c r="F2052" s="92" t="s">
        <v>443</v>
      </c>
      <c r="G2052" s="93" t="s">
        <v>443</v>
      </c>
      <c r="H2052" s="94" t="s">
        <v>443</v>
      </c>
      <c r="I2052" s="94" t="s">
        <v>443</v>
      </c>
      <c r="J2052" s="119" t="s">
        <v>443</v>
      </c>
      <c r="K2052" s="55"/>
      <c r="L2052" s="124" t="s">
        <v>441</v>
      </c>
      <c r="M2052" s="125" t="e">
        <v>#N/A</v>
      </c>
      <c r="N2052" s="132" t="b">
        <v>0</v>
      </c>
      <c r="O2052" s="123"/>
    </row>
    <row r="2053" hidden="1" spans="2:15">
      <c r="B2053" s="89" t="s">
        <v>2389</v>
      </c>
      <c r="C2053" s="90"/>
      <c r="D2053" s="98"/>
      <c r="E2053" s="91" t="b">
        <v>0</v>
      </c>
      <c r="F2053" s="92" t="s">
        <v>443</v>
      </c>
      <c r="G2053" s="93" t="s">
        <v>443</v>
      </c>
      <c r="H2053" s="94" t="s">
        <v>443</v>
      </c>
      <c r="I2053" s="94" t="s">
        <v>443</v>
      </c>
      <c r="J2053" s="119" t="s">
        <v>443</v>
      </c>
      <c r="K2053" s="55"/>
      <c r="L2053" s="124" t="s">
        <v>441</v>
      </c>
      <c r="M2053" s="125" t="e">
        <v>#N/A</v>
      </c>
      <c r="N2053" s="132" t="b">
        <v>0</v>
      </c>
      <c r="O2053" s="123"/>
    </row>
    <row r="2054" hidden="1" spans="2:15">
      <c r="B2054" s="89" t="s">
        <v>2390</v>
      </c>
      <c r="C2054" s="90"/>
      <c r="D2054" s="98"/>
      <c r="E2054" s="91" t="b">
        <v>0</v>
      </c>
      <c r="F2054" s="92" t="s">
        <v>443</v>
      </c>
      <c r="G2054" s="93" t="s">
        <v>443</v>
      </c>
      <c r="H2054" s="94" t="s">
        <v>443</v>
      </c>
      <c r="I2054" s="94" t="s">
        <v>443</v>
      </c>
      <c r="J2054" s="119" t="s">
        <v>443</v>
      </c>
      <c r="K2054" s="55"/>
      <c r="L2054" s="124" t="s">
        <v>441</v>
      </c>
      <c r="M2054" s="125" t="e">
        <v>#N/A</v>
      </c>
      <c r="N2054" s="132" t="b">
        <v>0</v>
      </c>
      <c r="O2054" s="123"/>
    </row>
    <row r="2055" hidden="1" spans="2:15">
      <c r="B2055" s="89" t="s">
        <v>2391</v>
      </c>
      <c r="C2055" s="90"/>
      <c r="D2055" s="98"/>
      <c r="E2055" s="91" t="b">
        <v>0</v>
      </c>
      <c r="F2055" s="92" t="s">
        <v>443</v>
      </c>
      <c r="G2055" s="93" t="s">
        <v>443</v>
      </c>
      <c r="H2055" s="94" t="s">
        <v>443</v>
      </c>
      <c r="I2055" s="94" t="s">
        <v>443</v>
      </c>
      <c r="J2055" s="119" t="s">
        <v>443</v>
      </c>
      <c r="K2055" s="55"/>
      <c r="L2055" s="124" t="s">
        <v>441</v>
      </c>
      <c r="M2055" s="125" t="e">
        <v>#N/A</v>
      </c>
      <c r="N2055" s="132" t="b">
        <v>0</v>
      </c>
      <c r="O2055" s="123"/>
    </row>
    <row r="2056" hidden="1" spans="2:15">
      <c r="B2056" s="89" t="s">
        <v>2392</v>
      </c>
      <c r="C2056" s="90"/>
      <c r="D2056" s="98"/>
      <c r="E2056" s="91" t="b">
        <v>0</v>
      </c>
      <c r="F2056" s="92" t="s">
        <v>443</v>
      </c>
      <c r="G2056" s="93" t="s">
        <v>443</v>
      </c>
      <c r="H2056" s="94" t="s">
        <v>443</v>
      </c>
      <c r="I2056" s="94" t="s">
        <v>443</v>
      </c>
      <c r="J2056" s="119" t="s">
        <v>443</v>
      </c>
      <c r="K2056" s="55"/>
      <c r="L2056" s="124" t="s">
        <v>441</v>
      </c>
      <c r="M2056" s="125" t="e">
        <v>#N/A</v>
      </c>
      <c r="N2056" s="132" t="b">
        <v>0</v>
      </c>
      <c r="O2056" s="123"/>
    </row>
    <row r="2057" hidden="1" spans="2:15">
      <c r="B2057" s="89" t="s">
        <v>2393</v>
      </c>
      <c r="C2057" s="90"/>
      <c r="D2057" s="98"/>
      <c r="E2057" s="91" t="b">
        <v>0</v>
      </c>
      <c r="F2057" s="92" t="s">
        <v>443</v>
      </c>
      <c r="G2057" s="93" t="s">
        <v>443</v>
      </c>
      <c r="H2057" s="94" t="s">
        <v>443</v>
      </c>
      <c r="I2057" s="94" t="s">
        <v>443</v>
      </c>
      <c r="J2057" s="119" t="s">
        <v>443</v>
      </c>
      <c r="K2057" s="55"/>
      <c r="L2057" s="124" t="s">
        <v>441</v>
      </c>
      <c r="M2057" s="125" t="e">
        <v>#N/A</v>
      </c>
      <c r="N2057" s="132" t="b">
        <v>0</v>
      </c>
      <c r="O2057" s="123"/>
    </row>
    <row r="2058" hidden="1" spans="2:15">
      <c r="B2058" s="89" t="s">
        <v>2394</v>
      </c>
      <c r="C2058" s="90"/>
      <c r="D2058" s="98"/>
      <c r="E2058" s="91" t="b">
        <v>0</v>
      </c>
      <c r="F2058" s="92" t="s">
        <v>443</v>
      </c>
      <c r="G2058" s="93" t="s">
        <v>443</v>
      </c>
      <c r="H2058" s="94" t="s">
        <v>443</v>
      </c>
      <c r="I2058" s="94" t="s">
        <v>443</v>
      </c>
      <c r="J2058" s="119" t="s">
        <v>443</v>
      </c>
      <c r="K2058" s="55"/>
      <c r="L2058" s="124" t="s">
        <v>441</v>
      </c>
      <c r="M2058" s="125" t="e">
        <v>#N/A</v>
      </c>
      <c r="N2058" s="132" t="b">
        <v>0</v>
      </c>
      <c r="O2058" s="123"/>
    </row>
    <row r="2059" hidden="1" spans="2:15">
      <c r="B2059" s="89" t="s">
        <v>2395</v>
      </c>
      <c r="C2059" s="90"/>
      <c r="D2059" s="98"/>
      <c r="E2059" s="91" t="b">
        <v>0</v>
      </c>
      <c r="F2059" s="92" t="s">
        <v>443</v>
      </c>
      <c r="G2059" s="93" t="s">
        <v>443</v>
      </c>
      <c r="H2059" s="94" t="s">
        <v>443</v>
      </c>
      <c r="I2059" s="94" t="s">
        <v>443</v>
      </c>
      <c r="J2059" s="119" t="s">
        <v>443</v>
      </c>
      <c r="K2059" s="55"/>
      <c r="L2059" s="124" t="s">
        <v>441</v>
      </c>
      <c r="M2059" s="125" t="e">
        <v>#N/A</v>
      </c>
      <c r="N2059" s="132" t="b">
        <v>0</v>
      </c>
      <c r="O2059" s="123"/>
    </row>
    <row r="2060" hidden="1" spans="2:15">
      <c r="B2060" s="89" t="s">
        <v>2396</v>
      </c>
      <c r="C2060" s="90"/>
      <c r="D2060" s="98"/>
      <c r="E2060" s="91" t="b">
        <v>0</v>
      </c>
      <c r="F2060" s="92" t="s">
        <v>443</v>
      </c>
      <c r="G2060" s="93" t="s">
        <v>443</v>
      </c>
      <c r="H2060" s="94" t="s">
        <v>443</v>
      </c>
      <c r="I2060" s="94" t="s">
        <v>443</v>
      </c>
      <c r="J2060" s="119" t="s">
        <v>443</v>
      </c>
      <c r="K2060" s="55"/>
      <c r="L2060" s="124" t="s">
        <v>441</v>
      </c>
      <c r="M2060" s="125" t="e">
        <v>#N/A</v>
      </c>
      <c r="N2060" s="132" t="b">
        <v>0</v>
      </c>
      <c r="O2060" s="123"/>
    </row>
    <row r="2061" hidden="1" spans="2:15">
      <c r="B2061" s="89" t="s">
        <v>2397</v>
      </c>
      <c r="C2061" s="90"/>
      <c r="D2061" s="98"/>
      <c r="E2061" s="91" t="b">
        <v>0</v>
      </c>
      <c r="F2061" s="92" t="s">
        <v>443</v>
      </c>
      <c r="G2061" s="93" t="s">
        <v>443</v>
      </c>
      <c r="H2061" s="94" t="s">
        <v>443</v>
      </c>
      <c r="I2061" s="94" t="s">
        <v>443</v>
      </c>
      <c r="J2061" s="119" t="s">
        <v>443</v>
      </c>
      <c r="K2061" s="55"/>
      <c r="L2061" s="124" t="s">
        <v>441</v>
      </c>
      <c r="M2061" s="125" t="e">
        <v>#N/A</v>
      </c>
      <c r="N2061" s="132" t="b">
        <v>0</v>
      </c>
      <c r="O2061" s="123"/>
    </row>
    <row r="2062" hidden="1" spans="2:15">
      <c r="B2062" s="89" t="s">
        <v>2398</v>
      </c>
      <c r="C2062" s="90"/>
      <c r="D2062" s="98"/>
      <c r="E2062" s="91" t="b">
        <v>0</v>
      </c>
      <c r="F2062" s="92" t="s">
        <v>443</v>
      </c>
      <c r="G2062" s="93" t="s">
        <v>443</v>
      </c>
      <c r="H2062" s="94" t="s">
        <v>443</v>
      </c>
      <c r="I2062" s="94" t="s">
        <v>443</v>
      </c>
      <c r="J2062" s="119" t="s">
        <v>443</v>
      </c>
      <c r="K2062" s="55"/>
      <c r="L2062" s="124" t="s">
        <v>441</v>
      </c>
      <c r="M2062" s="125" t="e">
        <v>#N/A</v>
      </c>
      <c r="N2062" s="132" t="b">
        <v>0</v>
      </c>
      <c r="O2062" s="123"/>
    </row>
    <row r="2063" hidden="1" spans="2:15">
      <c r="B2063" s="89" t="s">
        <v>2399</v>
      </c>
      <c r="C2063" s="90"/>
      <c r="D2063" s="98"/>
      <c r="E2063" s="91" t="b">
        <v>0</v>
      </c>
      <c r="F2063" s="92" t="s">
        <v>443</v>
      </c>
      <c r="G2063" s="93" t="s">
        <v>443</v>
      </c>
      <c r="H2063" s="94" t="s">
        <v>443</v>
      </c>
      <c r="I2063" s="94" t="s">
        <v>443</v>
      </c>
      <c r="J2063" s="119" t="s">
        <v>443</v>
      </c>
      <c r="K2063" s="55"/>
      <c r="L2063" s="124" t="s">
        <v>441</v>
      </c>
      <c r="M2063" s="125" t="e">
        <v>#N/A</v>
      </c>
      <c r="N2063" s="132" t="b">
        <v>0</v>
      </c>
      <c r="O2063" s="123"/>
    </row>
    <row r="2064" hidden="1" spans="2:15">
      <c r="B2064" s="89" t="s">
        <v>2400</v>
      </c>
      <c r="C2064" s="90"/>
      <c r="D2064" s="98"/>
      <c r="E2064" s="91" t="b">
        <v>0</v>
      </c>
      <c r="F2064" s="92" t="s">
        <v>443</v>
      </c>
      <c r="G2064" s="93" t="s">
        <v>443</v>
      </c>
      <c r="H2064" s="94" t="s">
        <v>443</v>
      </c>
      <c r="I2064" s="94" t="s">
        <v>443</v>
      </c>
      <c r="J2064" s="119" t="s">
        <v>443</v>
      </c>
      <c r="K2064" s="55"/>
      <c r="L2064" s="124" t="s">
        <v>441</v>
      </c>
      <c r="M2064" s="125" t="e">
        <v>#N/A</v>
      </c>
      <c r="N2064" s="132" t="b">
        <v>0</v>
      </c>
      <c r="O2064" s="123"/>
    </row>
    <row r="2065" hidden="1" spans="2:15">
      <c r="B2065" s="89" t="s">
        <v>2401</v>
      </c>
      <c r="C2065" s="90"/>
      <c r="D2065" s="98"/>
      <c r="E2065" s="91" t="b">
        <v>0</v>
      </c>
      <c r="F2065" s="92" t="s">
        <v>443</v>
      </c>
      <c r="G2065" s="93" t="s">
        <v>443</v>
      </c>
      <c r="H2065" s="94" t="s">
        <v>443</v>
      </c>
      <c r="I2065" s="94" t="s">
        <v>443</v>
      </c>
      <c r="J2065" s="119" t="s">
        <v>443</v>
      </c>
      <c r="K2065" s="55"/>
      <c r="L2065" s="124" t="s">
        <v>441</v>
      </c>
      <c r="M2065" s="125" t="e">
        <v>#N/A</v>
      </c>
      <c r="N2065" s="132" t="b">
        <v>0</v>
      </c>
      <c r="O2065" s="123"/>
    </row>
    <row r="2066" hidden="1" spans="2:15">
      <c r="B2066" s="89" t="s">
        <v>2402</v>
      </c>
      <c r="C2066" s="90"/>
      <c r="D2066" s="98"/>
      <c r="E2066" s="91" t="b">
        <v>0</v>
      </c>
      <c r="F2066" s="92" t="s">
        <v>443</v>
      </c>
      <c r="G2066" s="93" t="s">
        <v>443</v>
      </c>
      <c r="H2066" s="94" t="s">
        <v>443</v>
      </c>
      <c r="I2066" s="94" t="s">
        <v>443</v>
      </c>
      <c r="J2066" s="119" t="s">
        <v>443</v>
      </c>
      <c r="K2066" s="55"/>
      <c r="L2066" s="124" t="s">
        <v>441</v>
      </c>
      <c r="M2066" s="125" t="e">
        <v>#N/A</v>
      </c>
      <c r="N2066" s="132" t="b">
        <v>0</v>
      </c>
      <c r="O2066" s="123"/>
    </row>
    <row r="2067" hidden="1" spans="2:15">
      <c r="B2067" s="89" t="s">
        <v>2403</v>
      </c>
      <c r="C2067" s="90"/>
      <c r="D2067" s="98"/>
      <c r="E2067" s="91" t="b">
        <v>0</v>
      </c>
      <c r="F2067" s="92" t="s">
        <v>443</v>
      </c>
      <c r="G2067" s="93" t="s">
        <v>443</v>
      </c>
      <c r="H2067" s="94" t="s">
        <v>443</v>
      </c>
      <c r="I2067" s="94" t="s">
        <v>443</v>
      </c>
      <c r="J2067" s="119" t="s">
        <v>443</v>
      </c>
      <c r="K2067" s="55"/>
      <c r="L2067" s="124" t="s">
        <v>441</v>
      </c>
      <c r="M2067" s="125" t="e">
        <v>#N/A</v>
      </c>
      <c r="N2067" s="132" t="b">
        <v>0</v>
      </c>
      <c r="O2067" s="123"/>
    </row>
    <row r="2068" hidden="1" spans="2:15">
      <c r="B2068" s="89" t="s">
        <v>2404</v>
      </c>
      <c r="C2068" s="90"/>
      <c r="D2068" s="98"/>
      <c r="E2068" s="91" t="b">
        <v>0</v>
      </c>
      <c r="F2068" s="92" t="s">
        <v>443</v>
      </c>
      <c r="G2068" s="93" t="s">
        <v>443</v>
      </c>
      <c r="H2068" s="94" t="s">
        <v>443</v>
      </c>
      <c r="I2068" s="94" t="s">
        <v>443</v>
      </c>
      <c r="J2068" s="119" t="s">
        <v>443</v>
      </c>
      <c r="K2068" s="55"/>
      <c r="L2068" s="124" t="s">
        <v>441</v>
      </c>
      <c r="M2068" s="125" t="e">
        <v>#N/A</v>
      </c>
      <c r="N2068" s="132" t="b">
        <v>0</v>
      </c>
      <c r="O2068" s="123"/>
    </row>
    <row r="2069" hidden="1" spans="2:15">
      <c r="B2069" s="89" t="s">
        <v>2405</v>
      </c>
      <c r="C2069" s="90"/>
      <c r="D2069" s="98"/>
      <c r="E2069" s="91" t="b">
        <v>0</v>
      </c>
      <c r="F2069" s="92" t="s">
        <v>443</v>
      </c>
      <c r="G2069" s="93" t="s">
        <v>443</v>
      </c>
      <c r="H2069" s="94" t="s">
        <v>443</v>
      </c>
      <c r="I2069" s="94" t="s">
        <v>443</v>
      </c>
      <c r="J2069" s="119" t="s">
        <v>443</v>
      </c>
      <c r="K2069" s="55"/>
      <c r="L2069" s="124" t="s">
        <v>441</v>
      </c>
      <c r="M2069" s="125" t="e">
        <v>#N/A</v>
      </c>
      <c r="N2069" s="132" t="b">
        <v>0</v>
      </c>
      <c r="O2069" s="123"/>
    </row>
    <row r="2070" hidden="1" spans="2:15">
      <c r="B2070" s="89" t="s">
        <v>2406</v>
      </c>
      <c r="C2070" s="90"/>
      <c r="D2070" s="98"/>
      <c r="E2070" s="91" t="b">
        <v>0</v>
      </c>
      <c r="F2070" s="92" t="s">
        <v>443</v>
      </c>
      <c r="G2070" s="93" t="s">
        <v>443</v>
      </c>
      <c r="H2070" s="94" t="s">
        <v>443</v>
      </c>
      <c r="I2070" s="94" t="s">
        <v>443</v>
      </c>
      <c r="J2070" s="119" t="s">
        <v>443</v>
      </c>
      <c r="K2070" s="55"/>
      <c r="L2070" s="124" t="s">
        <v>441</v>
      </c>
      <c r="M2070" s="125" t="e">
        <v>#N/A</v>
      </c>
      <c r="N2070" s="132" t="b">
        <v>0</v>
      </c>
      <c r="O2070" s="123"/>
    </row>
    <row r="2071" hidden="1" spans="2:15">
      <c r="B2071" s="89" t="s">
        <v>2407</v>
      </c>
      <c r="C2071" s="90"/>
      <c r="D2071" s="98"/>
      <c r="E2071" s="91" t="b">
        <v>0</v>
      </c>
      <c r="F2071" s="92" t="s">
        <v>443</v>
      </c>
      <c r="G2071" s="93" t="s">
        <v>443</v>
      </c>
      <c r="H2071" s="94" t="s">
        <v>443</v>
      </c>
      <c r="I2071" s="94" t="s">
        <v>443</v>
      </c>
      <c r="J2071" s="119" t="s">
        <v>443</v>
      </c>
      <c r="K2071" s="55"/>
      <c r="L2071" s="124" t="s">
        <v>441</v>
      </c>
      <c r="M2071" s="125" t="e">
        <v>#N/A</v>
      </c>
      <c r="N2071" s="132" t="b">
        <v>0</v>
      </c>
      <c r="O2071" s="123"/>
    </row>
    <row r="2072" hidden="1" spans="2:15">
      <c r="B2072" s="89" t="s">
        <v>2408</v>
      </c>
      <c r="C2072" s="90"/>
      <c r="D2072" s="98"/>
      <c r="E2072" s="91" t="b">
        <v>0</v>
      </c>
      <c r="F2072" s="92" t="s">
        <v>443</v>
      </c>
      <c r="G2072" s="93" t="s">
        <v>443</v>
      </c>
      <c r="H2072" s="94" t="s">
        <v>443</v>
      </c>
      <c r="I2072" s="94" t="s">
        <v>443</v>
      </c>
      <c r="J2072" s="119" t="s">
        <v>443</v>
      </c>
      <c r="K2072" s="55"/>
      <c r="L2072" s="124" t="s">
        <v>441</v>
      </c>
      <c r="M2072" s="125" t="e">
        <v>#N/A</v>
      </c>
      <c r="N2072" s="132" t="b">
        <v>0</v>
      </c>
      <c r="O2072" s="123"/>
    </row>
    <row r="2073" hidden="1" spans="2:15">
      <c r="B2073" s="89" t="s">
        <v>2409</v>
      </c>
      <c r="C2073" s="90"/>
      <c r="D2073" s="98"/>
      <c r="E2073" s="91" t="b">
        <v>0</v>
      </c>
      <c r="F2073" s="92" t="s">
        <v>443</v>
      </c>
      <c r="G2073" s="93" t="s">
        <v>443</v>
      </c>
      <c r="H2073" s="94" t="s">
        <v>443</v>
      </c>
      <c r="I2073" s="94" t="s">
        <v>443</v>
      </c>
      <c r="J2073" s="119" t="s">
        <v>443</v>
      </c>
      <c r="K2073" s="55"/>
      <c r="L2073" s="124" t="s">
        <v>441</v>
      </c>
      <c r="M2073" s="125" t="e">
        <v>#N/A</v>
      </c>
      <c r="N2073" s="132" t="b">
        <v>0</v>
      </c>
      <c r="O2073" s="123"/>
    </row>
    <row r="2074" hidden="1" spans="2:15">
      <c r="B2074" s="89" t="s">
        <v>2410</v>
      </c>
      <c r="C2074" s="90"/>
      <c r="D2074" s="98"/>
      <c r="E2074" s="91" t="b">
        <v>0</v>
      </c>
      <c r="F2074" s="92" t="s">
        <v>443</v>
      </c>
      <c r="G2074" s="93" t="s">
        <v>443</v>
      </c>
      <c r="H2074" s="94" t="s">
        <v>443</v>
      </c>
      <c r="I2074" s="94" t="s">
        <v>443</v>
      </c>
      <c r="J2074" s="119" t="s">
        <v>443</v>
      </c>
      <c r="K2074" s="55"/>
      <c r="L2074" s="124" t="s">
        <v>441</v>
      </c>
      <c r="M2074" s="125" t="e">
        <v>#N/A</v>
      </c>
      <c r="N2074" s="132" t="b">
        <v>0</v>
      </c>
      <c r="O2074" s="123"/>
    </row>
    <row r="2075" hidden="1" spans="2:15">
      <c r="B2075" s="89" t="s">
        <v>2411</v>
      </c>
      <c r="C2075" s="90"/>
      <c r="D2075" s="98"/>
      <c r="E2075" s="91" t="b">
        <v>0</v>
      </c>
      <c r="F2075" s="92" t="s">
        <v>443</v>
      </c>
      <c r="G2075" s="93" t="s">
        <v>443</v>
      </c>
      <c r="H2075" s="94" t="s">
        <v>443</v>
      </c>
      <c r="I2075" s="94" t="s">
        <v>443</v>
      </c>
      <c r="J2075" s="119" t="s">
        <v>443</v>
      </c>
      <c r="K2075" s="55"/>
      <c r="L2075" s="124" t="s">
        <v>441</v>
      </c>
      <c r="M2075" s="125" t="e">
        <v>#N/A</v>
      </c>
      <c r="N2075" s="132" t="b">
        <v>0</v>
      </c>
      <c r="O2075" s="123"/>
    </row>
    <row r="2076" hidden="1" spans="2:15">
      <c r="B2076" s="89" t="s">
        <v>2412</v>
      </c>
      <c r="C2076" s="90"/>
      <c r="D2076" s="98"/>
      <c r="E2076" s="91" t="b">
        <v>0</v>
      </c>
      <c r="F2076" s="92" t="s">
        <v>443</v>
      </c>
      <c r="G2076" s="93" t="s">
        <v>443</v>
      </c>
      <c r="H2076" s="94" t="s">
        <v>443</v>
      </c>
      <c r="I2076" s="94" t="s">
        <v>443</v>
      </c>
      <c r="J2076" s="119" t="s">
        <v>443</v>
      </c>
      <c r="K2076" s="55"/>
      <c r="L2076" s="124" t="s">
        <v>441</v>
      </c>
      <c r="M2076" s="125" t="e">
        <v>#N/A</v>
      </c>
      <c r="N2076" s="132" t="b">
        <v>0</v>
      </c>
      <c r="O2076" s="123"/>
    </row>
    <row r="2077" hidden="1" spans="2:15">
      <c r="B2077" s="89" t="s">
        <v>2413</v>
      </c>
      <c r="C2077" s="90"/>
      <c r="D2077" s="98"/>
      <c r="E2077" s="91" t="b">
        <v>0</v>
      </c>
      <c r="F2077" s="92" t="s">
        <v>443</v>
      </c>
      <c r="G2077" s="93" t="s">
        <v>443</v>
      </c>
      <c r="H2077" s="94" t="s">
        <v>443</v>
      </c>
      <c r="I2077" s="94" t="s">
        <v>443</v>
      </c>
      <c r="J2077" s="119" t="s">
        <v>443</v>
      </c>
      <c r="K2077" s="55"/>
      <c r="L2077" s="124" t="s">
        <v>441</v>
      </c>
      <c r="M2077" s="125" t="e">
        <v>#N/A</v>
      </c>
      <c r="N2077" s="132" t="b">
        <v>0</v>
      </c>
      <c r="O2077" s="123"/>
    </row>
    <row r="2078" hidden="1" spans="2:15">
      <c r="B2078" s="89" t="s">
        <v>2414</v>
      </c>
      <c r="C2078" s="90"/>
      <c r="D2078" s="98"/>
      <c r="E2078" s="91" t="b">
        <v>0</v>
      </c>
      <c r="F2078" s="92" t="s">
        <v>443</v>
      </c>
      <c r="G2078" s="93" t="s">
        <v>443</v>
      </c>
      <c r="H2078" s="94" t="s">
        <v>443</v>
      </c>
      <c r="I2078" s="94" t="s">
        <v>443</v>
      </c>
      <c r="J2078" s="119" t="s">
        <v>443</v>
      </c>
      <c r="K2078" s="55"/>
      <c r="L2078" s="124" t="s">
        <v>441</v>
      </c>
      <c r="M2078" s="125" t="e">
        <v>#N/A</v>
      </c>
      <c r="N2078" s="132" t="b">
        <v>0</v>
      </c>
      <c r="O2078" s="123"/>
    </row>
    <row r="2079" hidden="1" spans="2:15">
      <c r="B2079" s="89" t="s">
        <v>2415</v>
      </c>
      <c r="C2079" s="90"/>
      <c r="D2079" s="98"/>
      <c r="E2079" s="91" t="b">
        <v>0</v>
      </c>
      <c r="F2079" s="92" t="s">
        <v>443</v>
      </c>
      <c r="G2079" s="93" t="s">
        <v>443</v>
      </c>
      <c r="H2079" s="94" t="s">
        <v>443</v>
      </c>
      <c r="I2079" s="94" t="s">
        <v>443</v>
      </c>
      <c r="J2079" s="119" t="s">
        <v>443</v>
      </c>
      <c r="K2079" s="55"/>
      <c r="L2079" s="124" t="s">
        <v>441</v>
      </c>
      <c r="M2079" s="125" t="e">
        <v>#N/A</v>
      </c>
      <c r="N2079" s="132" t="b">
        <v>0</v>
      </c>
      <c r="O2079" s="123"/>
    </row>
    <row r="2080" hidden="1" spans="2:15">
      <c r="B2080" s="89" t="s">
        <v>2416</v>
      </c>
      <c r="C2080" s="90"/>
      <c r="D2080" s="98"/>
      <c r="E2080" s="91" t="b">
        <v>0</v>
      </c>
      <c r="F2080" s="92" t="s">
        <v>443</v>
      </c>
      <c r="G2080" s="93" t="s">
        <v>443</v>
      </c>
      <c r="H2080" s="94" t="s">
        <v>443</v>
      </c>
      <c r="I2080" s="94" t="s">
        <v>443</v>
      </c>
      <c r="J2080" s="119" t="s">
        <v>443</v>
      </c>
      <c r="K2080" s="55"/>
      <c r="L2080" s="124" t="s">
        <v>441</v>
      </c>
      <c r="M2080" s="125" t="e">
        <v>#N/A</v>
      </c>
      <c r="N2080" s="132" t="b">
        <v>0</v>
      </c>
      <c r="O2080" s="123"/>
    </row>
    <row r="2081" hidden="1" spans="2:15">
      <c r="B2081" s="89" t="s">
        <v>2417</v>
      </c>
      <c r="C2081" s="90"/>
      <c r="D2081" s="98"/>
      <c r="E2081" s="91" t="b">
        <v>0</v>
      </c>
      <c r="F2081" s="92" t="s">
        <v>443</v>
      </c>
      <c r="G2081" s="93" t="s">
        <v>443</v>
      </c>
      <c r="H2081" s="94" t="s">
        <v>443</v>
      </c>
      <c r="I2081" s="94" t="s">
        <v>443</v>
      </c>
      <c r="J2081" s="119" t="s">
        <v>443</v>
      </c>
      <c r="K2081" s="55"/>
      <c r="L2081" s="124" t="s">
        <v>441</v>
      </c>
      <c r="M2081" s="125" t="e">
        <v>#N/A</v>
      </c>
      <c r="N2081" s="132" t="b">
        <v>0</v>
      </c>
      <c r="O2081" s="123"/>
    </row>
    <row r="2082" hidden="1" spans="2:15">
      <c r="B2082" s="89" t="s">
        <v>2418</v>
      </c>
      <c r="C2082" s="90"/>
      <c r="D2082" s="98"/>
      <c r="E2082" s="91" t="b">
        <v>0</v>
      </c>
      <c r="F2082" s="92" t="s">
        <v>443</v>
      </c>
      <c r="G2082" s="93" t="s">
        <v>443</v>
      </c>
      <c r="H2082" s="94" t="s">
        <v>443</v>
      </c>
      <c r="I2082" s="94" t="s">
        <v>443</v>
      </c>
      <c r="J2082" s="119" t="s">
        <v>443</v>
      </c>
      <c r="K2082" s="55"/>
      <c r="L2082" s="124" t="s">
        <v>441</v>
      </c>
      <c r="M2082" s="125" t="e">
        <v>#N/A</v>
      </c>
      <c r="N2082" s="132" t="b">
        <v>0</v>
      </c>
      <c r="O2082" s="123"/>
    </row>
    <row r="2083" hidden="1" spans="2:15">
      <c r="B2083" s="89" t="s">
        <v>2419</v>
      </c>
      <c r="C2083" s="90"/>
      <c r="D2083" s="98"/>
      <c r="E2083" s="91" t="b">
        <v>0</v>
      </c>
      <c r="F2083" s="92" t="s">
        <v>443</v>
      </c>
      <c r="G2083" s="93" t="s">
        <v>443</v>
      </c>
      <c r="H2083" s="94" t="s">
        <v>443</v>
      </c>
      <c r="I2083" s="94" t="s">
        <v>443</v>
      </c>
      <c r="J2083" s="119" t="s">
        <v>443</v>
      </c>
      <c r="K2083" s="55"/>
      <c r="L2083" s="124" t="s">
        <v>441</v>
      </c>
      <c r="M2083" s="125" t="e">
        <v>#N/A</v>
      </c>
      <c r="N2083" s="132" t="b">
        <v>0</v>
      </c>
      <c r="O2083" s="123"/>
    </row>
    <row r="2084" hidden="1" spans="2:15">
      <c r="B2084" s="89" t="s">
        <v>2420</v>
      </c>
      <c r="C2084" s="90"/>
      <c r="D2084" s="98"/>
      <c r="E2084" s="91" t="b">
        <v>0</v>
      </c>
      <c r="F2084" s="92" t="s">
        <v>443</v>
      </c>
      <c r="G2084" s="93" t="s">
        <v>443</v>
      </c>
      <c r="H2084" s="94" t="s">
        <v>443</v>
      </c>
      <c r="I2084" s="94" t="s">
        <v>443</v>
      </c>
      <c r="J2084" s="119" t="s">
        <v>443</v>
      </c>
      <c r="K2084" s="55"/>
      <c r="L2084" s="124" t="s">
        <v>441</v>
      </c>
      <c r="M2084" s="125" t="e">
        <v>#N/A</v>
      </c>
      <c r="N2084" s="132" t="b">
        <v>0</v>
      </c>
      <c r="O2084" s="123"/>
    </row>
    <row r="2085" hidden="1" spans="2:15">
      <c r="B2085" s="89" t="s">
        <v>2421</v>
      </c>
      <c r="C2085" s="90"/>
      <c r="D2085" s="98"/>
      <c r="E2085" s="91" t="b">
        <v>0</v>
      </c>
      <c r="F2085" s="92" t="s">
        <v>443</v>
      </c>
      <c r="G2085" s="93" t="s">
        <v>443</v>
      </c>
      <c r="H2085" s="94" t="s">
        <v>443</v>
      </c>
      <c r="I2085" s="94" t="s">
        <v>443</v>
      </c>
      <c r="J2085" s="119" t="s">
        <v>443</v>
      </c>
      <c r="K2085" s="55"/>
      <c r="L2085" s="124" t="s">
        <v>441</v>
      </c>
      <c r="M2085" s="125" t="e">
        <v>#N/A</v>
      </c>
      <c r="N2085" s="132" t="b">
        <v>0</v>
      </c>
      <c r="O2085" s="123"/>
    </row>
    <row r="2086" hidden="1" spans="2:15">
      <c r="B2086" s="89" t="s">
        <v>2422</v>
      </c>
      <c r="C2086" s="90"/>
      <c r="D2086" s="98"/>
      <c r="E2086" s="91" t="b">
        <v>0</v>
      </c>
      <c r="F2086" s="92" t="s">
        <v>443</v>
      </c>
      <c r="G2086" s="93" t="s">
        <v>443</v>
      </c>
      <c r="H2086" s="94" t="s">
        <v>443</v>
      </c>
      <c r="I2086" s="94" t="s">
        <v>443</v>
      </c>
      <c r="J2086" s="119" t="s">
        <v>443</v>
      </c>
      <c r="K2086" s="55"/>
      <c r="L2086" s="124" t="s">
        <v>441</v>
      </c>
      <c r="M2086" s="125" t="e">
        <v>#N/A</v>
      </c>
      <c r="N2086" s="132" t="b">
        <v>0</v>
      </c>
      <c r="O2086" s="123"/>
    </row>
    <row r="2087" hidden="1" spans="2:15">
      <c r="B2087" s="89" t="s">
        <v>2423</v>
      </c>
      <c r="C2087" s="90"/>
      <c r="D2087" s="98"/>
      <c r="E2087" s="91" t="b">
        <v>0</v>
      </c>
      <c r="F2087" s="92" t="s">
        <v>443</v>
      </c>
      <c r="G2087" s="93" t="s">
        <v>443</v>
      </c>
      <c r="H2087" s="94" t="s">
        <v>443</v>
      </c>
      <c r="I2087" s="94" t="s">
        <v>443</v>
      </c>
      <c r="J2087" s="119" t="s">
        <v>443</v>
      </c>
      <c r="K2087" s="55"/>
      <c r="L2087" s="124" t="s">
        <v>441</v>
      </c>
      <c r="M2087" s="125" t="e">
        <v>#N/A</v>
      </c>
      <c r="N2087" s="132" t="b">
        <v>0</v>
      </c>
      <c r="O2087" s="123"/>
    </row>
    <row r="2088" hidden="1" spans="2:15">
      <c r="B2088" s="89" t="s">
        <v>2424</v>
      </c>
      <c r="C2088" s="90"/>
      <c r="D2088" s="98"/>
      <c r="E2088" s="91" t="b">
        <v>0</v>
      </c>
      <c r="F2088" s="92" t="s">
        <v>443</v>
      </c>
      <c r="G2088" s="93" t="s">
        <v>443</v>
      </c>
      <c r="H2088" s="94" t="s">
        <v>443</v>
      </c>
      <c r="I2088" s="94" t="s">
        <v>443</v>
      </c>
      <c r="J2088" s="119" t="s">
        <v>443</v>
      </c>
      <c r="K2088" s="55"/>
      <c r="L2088" s="124" t="s">
        <v>441</v>
      </c>
      <c r="M2088" s="125" t="e">
        <v>#N/A</v>
      </c>
      <c r="N2088" s="132" t="b">
        <v>0</v>
      </c>
      <c r="O2088" s="123"/>
    </row>
    <row r="2089" hidden="1" spans="2:15">
      <c r="B2089" s="89" t="s">
        <v>2425</v>
      </c>
      <c r="C2089" s="90"/>
      <c r="D2089" s="98"/>
      <c r="E2089" s="91" t="b">
        <v>0</v>
      </c>
      <c r="F2089" s="92" t="s">
        <v>443</v>
      </c>
      <c r="G2089" s="93" t="s">
        <v>443</v>
      </c>
      <c r="H2089" s="94" t="s">
        <v>443</v>
      </c>
      <c r="I2089" s="94" t="s">
        <v>443</v>
      </c>
      <c r="J2089" s="119" t="s">
        <v>443</v>
      </c>
      <c r="K2089" s="55"/>
      <c r="L2089" s="124" t="s">
        <v>441</v>
      </c>
      <c r="M2089" s="125" t="e">
        <v>#N/A</v>
      </c>
      <c r="N2089" s="132" t="b">
        <v>0</v>
      </c>
      <c r="O2089" s="123"/>
    </row>
    <row r="2090" hidden="1" spans="2:15">
      <c r="B2090" s="89" t="s">
        <v>2426</v>
      </c>
      <c r="C2090" s="90"/>
      <c r="D2090" s="98"/>
      <c r="E2090" s="91" t="b">
        <v>0</v>
      </c>
      <c r="F2090" s="92" t="s">
        <v>443</v>
      </c>
      <c r="G2090" s="93" t="s">
        <v>443</v>
      </c>
      <c r="H2090" s="94" t="s">
        <v>443</v>
      </c>
      <c r="I2090" s="94" t="s">
        <v>443</v>
      </c>
      <c r="J2090" s="119" t="s">
        <v>443</v>
      </c>
      <c r="K2090" s="55"/>
      <c r="L2090" s="124" t="s">
        <v>441</v>
      </c>
      <c r="M2090" s="125" t="e">
        <v>#N/A</v>
      </c>
      <c r="N2090" s="132" t="b">
        <v>0</v>
      </c>
      <c r="O2090" s="123"/>
    </row>
    <row r="2091" hidden="1" spans="2:15">
      <c r="B2091" s="89" t="s">
        <v>2427</v>
      </c>
      <c r="C2091" s="90"/>
      <c r="D2091" s="98"/>
      <c r="E2091" s="91" t="b">
        <v>0</v>
      </c>
      <c r="F2091" s="92" t="s">
        <v>443</v>
      </c>
      <c r="G2091" s="93" t="s">
        <v>443</v>
      </c>
      <c r="H2091" s="94" t="s">
        <v>443</v>
      </c>
      <c r="I2091" s="94" t="s">
        <v>443</v>
      </c>
      <c r="J2091" s="119" t="s">
        <v>443</v>
      </c>
      <c r="K2091" s="55"/>
      <c r="L2091" s="124" t="s">
        <v>441</v>
      </c>
      <c r="M2091" s="125" t="e">
        <v>#N/A</v>
      </c>
      <c r="N2091" s="132" t="b">
        <v>0</v>
      </c>
      <c r="O2091" s="123"/>
    </row>
    <row r="2092" hidden="1" spans="2:15">
      <c r="B2092" s="89" t="s">
        <v>2428</v>
      </c>
      <c r="C2092" s="90"/>
      <c r="D2092" s="98"/>
      <c r="E2092" s="91" t="b">
        <v>0</v>
      </c>
      <c r="F2092" s="92" t="s">
        <v>443</v>
      </c>
      <c r="G2092" s="93" t="s">
        <v>443</v>
      </c>
      <c r="H2092" s="94" t="s">
        <v>443</v>
      </c>
      <c r="I2092" s="94" t="s">
        <v>443</v>
      </c>
      <c r="J2092" s="119" t="s">
        <v>443</v>
      </c>
      <c r="K2092" s="55"/>
      <c r="L2092" s="124" t="s">
        <v>441</v>
      </c>
      <c r="M2092" s="125" t="e">
        <v>#N/A</v>
      </c>
      <c r="N2092" s="132" t="b">
        <v>0</v>
      </c>
      <c r="O2092" s="123"/>
    </row>
    <row r="2093" hidden="1" spans="2:15">
      <c r="B2093" s="89" t="s">
        <v>2429</v>
      </c>
      <c r="C2093" s="90"/>
      <c r="D2093" s="98"/>
      <c r="E2093" s="91" t="b">
        <v>0</v>
      </c>
      <c r="F2093" s="92" t="s">
        <v>443</v>
      </c>
      <c r="G2093" s="93" t="s">
        <v>443</v>
      </c>
      <c r="H2093" s="94" t="s">
        <v>443</v>
      </c>
      <c r="I2093" s="94" t="s">
        <v>443</v>
      </c>
      <c r="J2093" s="119" t="s">
        <v>443</v>
      </c>
      <c r="K2093" s="55"/>
      <c r="L2093" s="124" t="s">
        <v>441</v>
      </c>
      <c r="M2093" s="125" t="e">
        <v>#N/A</v>
      </c>
      <c r="N2093" s="132" t="b">
        <v>0</v>
      </c>
      <c r="O2093" s="123"/>
    </row>
    <row r="2094" hidden="1" spans="2:15">
      <c r="B2094" s="89" t="s">
        <v>2430</v>
      </c>
      <c r="C2094" s="90"/>
      <c r="D2094" s="98"/>
      <c r="E2094" s="91" t="b">
        <v>0</v>
      </c>
      <c r="F2094" s="92" t="s">
        <v>443</v>
      </c>
      <c r="G2094" s="93" t="s">
        <v>443</v>
      </c>
      <c r="H2094" s="94" t="s">
        <v>443</v>
      </c>
      <c r="I2094" s="94" t="s">
        <v>443</v>
      </c>
      <c r="J2094" s="119" t="s">
        <v>443</v>
      </c>
      <c r="K2094" s="55"/>
      <c r="L2094" s="124" t="s">
        <v>441</v>
      </c>
      <c r="M2094" s="125" t="e">
        <v>#N/A</v>
      </c>
      <c r="N2094" s="132" t="b">
        <v>0</v>
      </c>
      <c r="O2094" s="123"/>
    </row>
    <row r="2095" hidden="1" spans="2:15">
      <c r="B2095" s="89" t="s">
        <v>2431</v>
      </c>
      <c r="C2095" s="90"/>
      <c r="D2095" s="98"/>
      <c r="E2095" s="91" t="b">
        <v>0</v>
      </c>
      <c r="F2095" s="92" t="s">
        <v>443</v>
      </c>
      <c r="G2095" s="93" t="s">
        <v>443</v>
      </c>
      <c r="H2095" s="94" t="s">
        <v>443</v>
      </c>
      <c r="I2095" s="94" t="s">
        <v>443</v>
      </c>
      <c r="J2095" s="119" t="s">
        <v>443</v>
      </c>
      <c r="K2095" s="55"/>
      <c r="L2095" s="124" t="s">
        <v>441</v>
      </c>
      <c r="M2095" s="125" t="e">
        <v>#N/A</v>
      </c>
      <c r="N2095" s="132" t="b">
        <v>0</v>
      </c>
      <c r="O2095" s="123"/>
    </row>
    <row r="2096" hidden="1" spans="2:15">
      <c r="B2096" s="89" t="s">
        <v>2432</v>
      </c>
      <c r="C2096" s="90"/>
      <c r="D2096" s="98"/>
      <c r="E2096" s="91" t="b">
        <v>0</v>
      </c>
      <c r="F2096" s="92" t="s">
        <v>443</v>
      </c>
      <c r="G2096" s="93" t="s">
        <v>443</v>
      </c>
      <c r="H2096" s="94" t="s">
        <v>443</v>
      </c>
      <c r="I2096" s="94" t="s">
        <v>443</v>
      </c>
      <c r="J2096" s="119" t="s">
        <v>443</v>
      </c>
      <c r="K2096" s="55"/>
      <c r="L2096" s="124" t="s">
        <v>441</v>
      </c>
      <c r="M2096" s="125" t="e">
        <v>#N/A</v>
      </c>
      <c r="N2096" s="132" t="b">
        <v>0</v>
      </c>
      <c r="O2096" s="123"/>
    </row>
    <row r="2097" hidden="1" spans="2:15">
      <c r="B2097" s="89" t="s">
        <v>2433</v>
      </c>
      <c r="C2097" s="90"/>
      <c r="D2097" s="98"/>
      <c r="E2097" s="91" t="b">
        <v>0</v>
      </c>
      <c r="F2097" s="92" t="s">
        <v>443</v>
      </c>
      <c r="G2097" s="93" t="s">
        <v>443</v>
      </c>
      <c r="H2097" s="94" t="s">
        <v>443</v>
      </c>
      <c r="I2097" s="94" t="s">
        <v>443</v>
      </c>
      <c r="J2097" s="119" t="s">
        <v>443</v>
      </c>
      <c r="K2097" s="55"/>
      <c r="L2097" s="124" t="s">
        <v>441</v>
      </c>
      <c r="M2097" s="125" t="e">
        <v>#N/A</v>
      </c>
      <c r="N2097" s="132" t="b">
        <v>0</v>
      </c>
      <c r="O2097" s="123"/>
    </row>
    <row r="2098" hidden="1" spans="2:15">
      <c r="B2098" s="89" t="s">
        <v>2434</v>
      </c>
      <c r="C2098" s="90"/>
      <c r="D2098" s="98"/>
      <c r="E2098" s="91" t="b">
        <v>0</v>
      </c>
      <c r="F2098" s="92" t="s">
        <v>443</v>
      </c>
      <c r="G2098" s="93" t="s">
        <v>443</v>
      </c>
      <c r="H2098" s="94" t="s">
        <v>443</v>
      </c>
      <c r="I2098" s="94" t="s">
        <v>443</v>
      </c>
      <c r="J2098" s="119" t="s">
        <v>443</v>
      </c>
      <c r="K2098" s="55"/>
      <c r="L2098" s="124" t="s">
        <v>441</v>
      </c>
      <c r="M2098" s="125" t="e">
        <v>#N/A</v>
      </c>
      <c r="N2098" s="132" t="b">
        <v>0</v>
      </c>
      <c r="O2098" s="123"/>
    </row>
    <row r="2099" hidden="1" spans="2:15">
      <c r="B2099" s="89" t="s">
        <v>2435</v>
      </c>
      <c r="C2099" s="90"/>
      <c r="D2099" s="98"/>
      <c r="E2099" s="91" t="b">
        <v>0</v>
      </c>
      <c r="F2099" s="92" t="s">
        <v>443</v>
      </c>
      <c r="G2099" s="93" t="s">
        <v>443</v>
      </c>
      <c r="H2099" s="94" t="s">
        <v>443</v>
      </c>
      <c r="I2099" s="94" t="s">
        <v>443</v>
      </c>
      <c r="J2099" s="119" t="s">
        <v>443</v>
      </c>
      <c r="K2099" s="55"/>
      <c r="L2099" s="124" t="s">
        <v>441</v>
      </c>
      <c r="M2099" s="125" t="e">
        <v>#N/A</v>
      </c>
      <c r="N2099" s="132" t="b">
        <v>0</v>
      </c>
      <c r="O2099" s="123"/>
    </row>
    <row r="2100" hidden="1" spans="2:15">
      <c r="B2100" s="89" t="s">
        <v>2436</v>
      </c>
      <c r="C2100" s="90"/>
      <c r="D2100" s="98"/>
      <c r="E2100" s="91" t="b">
        <v>0</v>
      </c>
      <c r="F2100" s="92" t="s">
        <v>443</v>
      </c>
      <c r="G2100" s="93" t="s">
        <v>443</v>
      </c>
      <c r="H2100" s="94" t="s">
        <v>443</v>
      </c>
      <c r="I2100" s="94" t="s">
        <v>443</v>
      </c>
      <c r="J2100" s="119" t="s">
        <v>443</v>
      </c>
      <c r="K2100" s="55"/>
      <c r="L2100" s="124" t="s">
        <v>441</v>
      </c>
      <c r="M2100" s="125" t="e">
        <v>#N/A</v>
      </c>
      <c r="N2100" s="132" t="b">
        <v>0</v>
      </c>
      <c r="O2100" s="123"/>
    </row>
    <row r="2101" hidden="1" spans="2:15">
      <c r="B2101" s="89" t="s">
        <v>2437</v>
      </c>
      <c r="C2101" s="90"/>
      <c r="D2101" s="98"/>
      <c r="E2101" s="91" t="b">
        <v>0</v>
      </c>
      <c r="F2101" s="92" t="s">
        <v>443</v>
      </c>
      <c r="G2101" s="93" t="s">
        <v>443</v>
      </c>
      <c r="H2101" s="94" t="s">
        <v>443</v>
      </c>
      <c r="I2101" s="94" t="s">
        <v>443</v>
      </c>
      <c r="J2101" s="119" t="s">
        <v>443</v>
      </c>
      <c r="K2101" s="55"/>
      <c r="L2101" s="124" t="s">
        <v>441</v>
      </c>
      <c r="M2101" s="125" t="e">
        <v>#N/A</v>
      </c>
      <c r="N2101" s="132" t="b">
        <v>0</v>
      </c>
      <c r="O2101" s="123"/>
    </row>
    <row r="2102" hidden="1" spans="2:15">
      <c r="B2102" s="89" t="s">
        <v>2438</v>
      </c>
      <c r="C2102" s="90"/>
      <c r="D2102" s="98"/>
      <c r="E2102" s="91" t="b">
        <v>0</v>
      </c>
      <c r="F2102" s="92" t="s">
        <v>443</v>
      </c>
      <c r="G2102" s="93" t="s">
        <v>443</v>
      </c>
      <c r="H2102" s="94" t="s">
        <v>443</v>
      </c>
      <c r="I2102" s="94" t="s">
        <v>443</v>
      </c>
      <c r="J2102" s="119" t="s">
        <v>443</v>
      </c>
      <c r="K2102" s="55"/>
      <c r="L2102" s="124" t="s">
        <v>441</v>
      </c>
      <c r="M2102" s="125" t="e">
        <v>#N/A</v>
      </c>
      <c r="N2102" s="132" t="b">
        <v>0</v>
      </c>
      <c r="O2102" s="123"/>
    </row>
    <row r="2103" hidden="1" spans="2:15">
      <c r="B2103" s="89" t="s">
        <v>2439</v>
      </c>
      <c r="C2103" s="90"/>
      <c r="D2103" s="98"/>
      <c r="E2103" s="91" t="b">
        <v>0</v>
      </c>
      <c r="F2103" s="92" t="s">
        <v>443</v>
      </c>
      <c r="G2103" s="93" t="s">
        <v>443</v>
      </c>
      <c r="H2103" s="94" t="s">
        <v>443</v>
      </c>
      <c r="I2103" s="94" t="s">
        <v>443</v>
      </c>
      <c r="J2103" s="119" t="s">
        <v>443</v>
      </c>
      <c r="K2103" s="55"/>
      <c r="L2103" s="124" t="s">
        <v>441</v>
      </c>
      <c r="M2103" s="125" t="e">
        <v>#N/A</v>
      </c>
      <c r="N2103" s="132" t="b">
        <v>0</v>
      </c>
      <c r="O2103" s="123"/>
    </row>
    <row r="2104" hidden="1" spans="2:15">
      <c r="B2104" s="89" t="s">
        <v>2440</v>
      </c>
      <c r="C2104" s="90"/>
      <c r="D2104" s="98"/>
      <c r="E2104" s="91" t="b">
        <v>0</v>
      </c>
      <c r="F2104" s="92" t="s">
        <v>443</v>
      </c>
      <c r="G2104" s="93" t="s">
        <v>443</v>
      </c>
      <c r="H2104" s="94" t="s">
        <v>443</v>
      </c>
      <c r="I2104" s="94" t="s">
        <v>443</v>
      </c>
      <c r="J2104" s="119" t="s">
        <v>443</v>
      </c>
      <c r="K2104" s="55"/>
      <c r="L2104" s="124" t="s">
        <v>441</v>
      </c>
      <c r="M2104" s="125" t="e">
        <v>#N/A</v>
      </c>
      <c r="N2104" s="132" t="b">
        <v>0</v>
      </c>
      <c r="O2104" s="123"/>
    </row>
    <row r="2105" hidden="1" spans="2:15">
      <c r="B2105" s="89" t="s">
        <v>2441</v>
      </c>
      <c r="C2105" s="90"/>
      <c r="D2105" s="98"/>
      <c r="E2105" s="91" t="b">
        <v>0</v>
      </c>
      <c r="F2105" s="92" t="s">
        <v>443</v>
      </c>
      <c r="G2105" s="93" t="s">
        <v>443</v>
      </c>
      <c r="H2105" s="94" t="s">
        <v>443</v>
      </c>
      <c r="I2105" s="94" t="s">
        <v>443</v>
      </c>
      <c r="J2105" s="119" t="s">
        <v>443</v>
      </c>
      <c r="K2105" s="55"/>
      <c r="L2105" s="124" t="s">
        <v>441</v>
      </c>
      <c r="M2105" s="125" t="e">
        <v>#N/A</v>
      </c>
      <c r="N2105" s="132" t="b">
        <v>0</v>
      </c>
      <c r="O2105" s="123"/>
    </row>
    <row r="2106" hidden="1" spans="2:15">
      <c r="B2106" s="89" t="s">
        <v>2442</v>
      </c>
      <c r="C2106" s="90"/>
      <c r="D2106" s="98"/>
      <c r="E2106" s="91" t="b">
        <v>0</v>
      </c>
      <c r="F2106" s="92" t="s">
        <v>443</v>
      </c>
      <c r="G2106" s="93" t="s">
        <v>443</v>
      </c>
      <c r="H2106" s="94" t="s">
        <v>443</v>
      </c>
      <c r="I2106" s="94" t="s">
        <v>443</v>
      </c>
      <c r="J2106" s="119" t="s">
        <v>443</v>
      </c>
      <c r="K2106" s="55"/>
      <c r="L2106" s="124" t="s">
        <v>441</v>
      </c>
      <c r="M2106" s="125" t="e">
        <v>#N/A</v>
      </c>
      <c r="N2106" s="132" t="b">
        <v>0</v>
      </c>
      <c r="O2106" s="123"/>
    </row>
    <row r="2107" hidden="1" spans="2:15">
      <c r="B2107" s="89" t="s">
        <v>2443</v>
      </c>
      <c r="C2107" s="90"/>
      <c r="D2107" s="98"/>
      <c r="E2107" s="91" t="b">
        <v>0</v>
      </c>
      <c r="F2107" s="92" t="s">
        <v>443</v>
      </c>
      <c r="G2107" s="93" t="s">
        <v>443</v>
      </c>
      <c r="H2107" s="94" t="s">
        <v>443</v>
      </c>
      <c r="I2107" s="94" t="s">
        <v>443</v>
      </c>
      <c r="J2107" s="119" t="s">
        <v>443</v>
      </c>
      <c r="K2107" s="55"/>
      <c r="L2107" s="124" t="s">
        <v>441</v>
      </c>
      <c r="M2107" s="125" t="e">
        <v>#N/A</v>
      </c>
      <c r="N2107" s="132" t="b">
        <v>0</v>
      </c>
      <c r="O2107" s="123"/>
    </row>
    <row r="2108" hidden="1" spans="2:15">
      <c r="B2108" s="89" t="s">
        <v>2444</v>
      </c>
      <c r="C2108" s="90"/>
      <c r="D2108" s="98"/>
      <c r="E2108" s="91" t="b">
        <v>0</v>
      </c>
      <c r="F2108" s="92" t="s">
        <v>443</v>
      </c>
      <c r="G2108" s="93" t="s">
        <v>443</v>
      </c>
      <c r="H2108" s="94" t="s">
        <v>443</v>
      </c>
      <c r="I2108" s="94" t="s">
        <v>443</v>
      </c>
      <c r="J2108" s="119" t="s">
        <v>443</v>
      </c>
      <c r="K2108" s="55"/>
      <c r="L2108" s="124" t="s">
        <v>441</v>
      </c>
      <c r="M2108" s="125" t="e">
        <v>#N/A</v>
      </c>
      <c r="N2108" s="132" t="b">
        <v>0</v>
      </c>
      <c r="O2108" s="123"/>
    </row>
    <row r="2109" hidden="1" spans="2:15">
      <c r="B2109" s="89" t="s">
        <v>2445</v>
      </c>
      <c r="C2109" s="90"/>
      <c r="D2109" s="98"/>
      <c r="E2109" s="91" t="b">
        <v>0</v>
      </c>
      <c r="F2109" s="92" t="s">
        <v>443</v>
      </c>
      <c r="G2109" s="93" t="s">
        <v>443</v>
      </c>
      <c r="H2109" s="94" t="s">
        <v>443</v>
      </c>
      <c r="I2109" s="94" t="s">
        <v>443</v>
      </c>
      <c r="J2109" s="119" t="s">
        <v>443</v>
      </c>
      <c r="K2109" s="55"/>
      <c r="L2109" s="124" t="s">
        <v>441</v>
      </c>
      <c r="M2109" s="125" t="e">
        <v>#N/A</v>
      </c>
      <c r="N2109" s="132" t="b">
        <v>0</v>
      </c>
      <c r="O2109" s="123"/>
    </row>
    <row r="2110" hidden="1" spans="2:15">
      <c r="B2110" s="89" t="s">
        <v>2446</v>
      </c>
      <c r="C2110" s="90"/>
      <c r="D2110" s="98"/>
      <c r="E2110" s="91" t="b">
        <v>0</v>
      </c>
      <c r="F2110" s="92" t="s">
        <v>443</v>
      </c>
      <c r="G2110" s="93" t="s">
        <v>443</v>
      </c>
      <c r="H2110" s="94" t="s">
        <v>443</v>
      </c>
      <c r="I2110" s="94" t="s">
        <v>443</v>
      </c>
      <c r="J2110" s="119" t="s">
        <v>443</v>
      </c>
      <c r="K2110" s="55"/>
      <c r="L2110" s="124" t="s">
        <v>441</v>
      </c>
      <c r="M2110" s="125" t="e">
        <v>#N/A</v>
      </c>
      <c r="N2110" s="132" t="b">
        <v>0</v>
      </c>
      <c r="O2110" s="123"/>
    </row>
    <row r="2111" hidden="1" spans="2:15">
      <c r="B2111" s="89" t="s">
        <v>2447</v>
      </c>
      <c r="C2111" s="90"/>
      <c r="D2111" s="98"/>
      <c r="E2111" s="91" t="b">
        <v>0</v>
      </c>
      <c r="F2111" s="92" t="s">
        <v>443</v>
      </c>
      <c r="G2111" s="93" t="s">
        <v>443</v>
      </c>
      <c r="H2111" s="94" t="s">
        <v>443</v>
      </c>
      <c r="I2111" s="94" t="s">
        <v>443</v>
      </c>
      <c r="J2111" s="119" t="s">
        <v>443</v>
      </c>
      <c r="K2111" s="55"/>
      <c r="L2111" s="124" t="s">
        <v>441</v>
      </c>
      <c r="M2111" s="125" t="e">
        <v>#N/A</v>
      </c>
      <c r="N2111" s="132" t="b">
        <v>0</v>
      </c>
      <c r="O2111" s="123"/>
    </row>
    <row r="2112" hidden="1" spans="2:15">
      <c r="B2112" s="89" t="s">
        <v>2448</v>
      </c>
      <c r="C2112" s="90"/>
      <c r="D2112" s="98"/>
      <c r="E2112" s="91" t="b">
        <v>0</v>
      </c>
      <c r="F2112" s="92" t="s">
        <v>443</v>
      </c>
      <c r="G2112" s="93" t="s">
        <v>443</v>
      </c>
      <c r="H2112" s="94" t="s">
        <v>443</v>
      </c>
      <c r="I2112" s="94" t="s">
        <v>443</v>
      </c>
      <c r="J2112" s="119" t="s">
        <v>443</v>
      </c>
      <c r="K2112" s="55"/>
      <c r="L2112" s="124" t="s">
        <v>441</v>
      </c>
      <c r="M2112" s="125" t="e">
        <v>#N/A</v>
      </c>
      <c r="N2112" s="132" t="b">
        <v>0</v>
      </c>
      <c r="O2112" s="123"/>
    </row>
    <row r="2113" hidden="1" spans="2:15">
      <c r="B2113" s="89" t="s">
        <v>2449</v>
      </c>
      <c r="C2113" s="90"/>
      <c r="D2113" s="98"/>
      <c r="E2113" s="91" t="b">
        <v>0</v>
      </c>
      <c r="F2113" s="92" t="s">
        <v>443</v>
      </c>
      <c r="G2113" s="93" t="s">
        <v>443</v>
      </c>
      <c r="H2113" s="94" t="s">
        <v>443</v>
      </c>
      <c r="I2113" s="94" t="s">
        <v>443</v>
      </c>
      <c r="J2113" s="119" t="s">
        <v>443</v>
      </c>
      <c r="K2113" s="55"/>
      <c r="L2113" s="124" t="s">
        <v>441</v>
      </c>
      <c r="M2113" s="125" t="e">
        <v>#N/A</v>
      </c>
      <c r="N2113" s="132" t="b">
        <v>0</v>
      </c>
      <c r="O2113" s="123"/>
    </row>
    <row r="2114" hidden="1" spans="2:15">
      <c r="B2114" s="89" t="s">
        <v>2450</v>
      </c>
      <c r="C2114" s="90"/>
      <c r="D2114" s="98"/>
      <c r="E2114" s="91" t="b">
        <v>0</v>
      </c>
      <c r="F2114" s="92" t="s">
        <v>443</v>
      </c>
      <c r="G2114" s="93" t="s">
        <v>443</v>
      </c>
      <c r="H2114" s="94" t="s">
        <v>443</v>
      </c>
      <c r="I2114" s="94" t="s">
        <v>443</v>
      </c>
      <c r="J2114" s="119" t="s">
        <v>443</v>
      </c>
      <c r="K2114" s="55"/>
      <c r="L2114" s="124" t="s">
        <v>441</v>
      </c>
      <c r="M2114" s="125" t="e">
        <v>#N/A</v>
      </c>
      <c r="N2114" s="132" t="b">
        <v>0</v>
      </c>
      <c r="O2114" s="123"/>
    </row>
    <row r="2115" hidden="1" spans="2:15">
      <c r="B2115" s="89" t="s">
        <v>2451</v>
      </c>
      <c r="C2115" s="90"/>
      <c r="D2115" s="98"/>
      <c r="E2115" s="91" t="b">
        <v>0</v>
      </c>
      <c r="F2115" s="92" t="s">
        <v>443</v>
      </c>
      <c r="G2115" s="93" t="s">
        <v>443</v>
      </c>
      <c r="H2115" s="94" t="s">
        <v>443</v>
      </c>
      <c r="I2115" s="94" t="s">
        <v>443</v>
      </c>
      <c r="J2115" s="119" t="s">
        <v>443</v>
      </c>
      <c r="K2115" s="55"/>
      <c r="L2115" s="124" t="s">
        <v>441</v>
      </c>
      <c r="M2115" s="125" t="e">
        <v>#N/A</v>
      </c>
      <c r="N2115" s="132" t="b">
        <v>0</v>
      </c>
      <c r="O2115" s="123"/>
    </row>
    <row r="2116" hidden="1" spans="2:15">
      <c r="B2116" s="89" t="s">
        <v>2452</v>
      </c>
      <c r="C2116" s="90"/>
      <c r="D2116" s="98"/>
      <c r="E2116" s="91" t="b">
        <v>0</v>
      </c>
      <c r="F2116" s="92" t="s">
        <v>443</v>
      </c>
      <c r="G2116" s="93" t="s">
        <v>443</v>
      </c>
      <c r="H2116" s="94" t="s">
        <v>443</v>
      </c>
      <c r="I2116" s="94" t="s">
        <v>443</v>
      </c>
      <c r="J2116" s="119" t="s">
        <v>443</v>
      </c>
      <c r="K2116" s="55"/>
      <c r="L2116" s="124" t="s">
        <v>441</v>
      </c>
      <c r="M2116" s="125" t="e">
        <v>#N/A</v>
      </c>
      <c r="N2116" s="132" t="b">
        <v>0</v>
      </c>
      <c r="O2116" s="123"/>
    </row>
    <row r="2117" hidden="1" spans="2:15">
      <c r="B2117" s="89" t="s">
        <v>2453</v>
      </c>
      <c r="C2117" s="90"/>
      <c r="D2117" s="98"/>
      <c r="E2117" s="91" t="b">
        <v>0</v>
      </c>
      <c r="F2117" s="92" t="s">
        <v>443</v>
      </c>
      <c r="G2117" s="93" t="s">
        <v>443</v>
      </c>
      <c r="H2117" s="94" t="s">
        <v>443</v>
      </c>
      <c r="I2117" s="94" t="s">
        <v>443</v>
      </c>
      <c r="J2117" s="119" t="s">
        <v>443</v>
      </c>
      <c r="K2117" s="55"/>
      <c r="L2117" s="124" t="s">
        <v>441</v>
      </c>
      <c r="M2117" s="125" t="e">
        <v>#N/A</v>
      </c>
      <c r="N2117" s="132" t="b">
        <v>0</v>
      </c>
      <c r="O2117" s="123"/>
    </row>
    <row r="2118" hidden="1" spans="2:15">
      <c r="B2118" s="89" t="s">
        <v>2454</v>
      </c>
      <c r="C2118" s="90"/>
      <c r="D2118" s="98"/>
      <c r="E2118" s="91" t="b">
        <v>0</v>
      </c>
      <c r="F2118" s="92" t="s">
        <v>443</v>
      </c>
      <c r="G2118" s="93" t="s">
        <v>443</v>
      </c>
      <c r="H2118" s="94" t="s">
        <v>443</v>
      </c>
      <c r="I2118" s="94" t="s">
        <v>443</v>
      </c>
      <c r="J2118" s="119" t="s">
        <v>443</v>
      </c>
      <c r="K2118" s="55"/>
      <c r="L2118" s="124" t="s">
        <v>441</v>
      </c>
      <c r="M2118" s="125" t="e">
        <v>#N/A</v>
      </c>
      <c r="N2118" s="132" t="b">
        <v>0</v>
      </c>
      <c r="O2118" s="123"/>
    </row>
    <row r="2119" hidden="1" spans="2:15">
      <c r="B2119" s="89" t="s">
        <v>2455</v>
      </c>
      <c r="C2119" s="90"/>
      <c r="D2119" s="98"/>
      <c r="E2119" s="91" t="b">
        <v>0</v>
      </c>
      <c r="F2119" s="92" t="s">
        <v>443</v>
      </c>
      <c r="G2119" s="93" t="s">
        <v>443</v>
      </c>
      <c r="H2119" s="94" t="s">
        <v>443</v>
      </c>
      <c r="I2119" s="94" t="s">
        <v>443</v>
      </c>
      <c r="J2119" s="119" t="s">
        <v>443</v>
      </c>
      <c r="K2119" s="55"/>
      <c r="L2119" s="124" t="s">
        <v>441</v>
      </c>
      <c r="M2119" s="125" t="e">
        <v>#N/A</v>
      </c>
      <c r="N2119" s="132" t="b">
        <v>0</v>
      </c>
      <c r="O2119" s="123"/>
    </row>
    <row r="2120" hidden="1" spans="2:15">
      <c r="B2120" s="89" t="s">
        <v>2456</v>
      </c>
      <c r="C2120" s="90"/>
      <c r="D2120" s="98"/>
      <c r="E2120" s="91" t="b">
        <v>0</v>
      </c>
      <c r="F2120" s="92" t="s">
        <v>443</v>
      </c>
      <c r="G2120" s="93" t="s">
        <v>443</v>
      </c>
      <c r="H2120" s="94" t="s">
        <v>443</v>
      </c>
      <c r="I2120" s="94" t="s">
        <v>443</v>
      </c>
      <c r="J2120" s="119" t="s">
        <v>443</v>
      </c>
      <c r="K2120" s="55"/>
      <c r="L2120" s="124" t="s">
        <v>441</v>
      </c>
      <c r="M2120" s="125" t="e">
        <v>#N/A</v>
      </c>
      <c r="N2120" s="132" t="b">
        <v>0</v>
      </c>
      <c r="O2120" s="123"/>
    </row>
    <row r="2121" hidden="1" spans="2:15">
      <c r="B2121" s="89" t="s">
        <v>2457</v>
      </c>
      <c r="C2121" s="90"/>
      <c r="D2121" s="98"/>
      <c r="E2121" s="91" t="b">
        <v>0</v>
      </c>
      <c r="F2121" s="92" t="s">
        <v>443</v>
      </c>
      <c r="G2121" s="93" t="s">
        <v>443</v>
      </c>
      <c r="H2121" s="94" t="s">
        <v>443</v>
      </c>
      <c r="I2121" s="94" t="s">
        <v>443</v>
      </c>
      <c r="J2121" s="119" t="s">
        <v>443</v>
      </c>
      <c r="K2121" s="55"/>
      <c r="L2121" s="124" t="s">
        <v>441</v>
      </c>
      <c r="M2121" s="125" t="e">
        <v>#N/A</v>
      </c>
      <c r="N2121" s="132" t="b">
        <v>0</v>
      </c>
      <c r="O2121" s="123"/>
    </row>
    <row r="2122" hidden="1" spans="2:15">
      <c r="B2122" s="89" t="s">
        <v>2458</v>
      </c>
      <c r="C2122" s="90"/>
      <c r="D2122" s="98"/>
      <c r="E2122" s="91" t="b">
        <v>0</v>
      </c>
      <c r="F2122" s="92" t="s">
        <v>443</v>
      </c>
      <c r="G2122" s="93" t="s">
        <v>443</v>
      </c>
      <c r="H2122" s="94" t="s">
        <v>443</v>
      </c>
      <c r="I2122" s="94" t="s">
        <v>443</v>
      </c>
      <c r="J2122" s="119" t="s">
        <v>443</v>
      </c>
      <c r="K2122" s="55"/>
      <c r="L2122" s="124" t="s">
        <v>441</v>
      </c>
      <c r="M2122" s="125" t="e">
        <v>#N/A</v>
      </c>
      <c r="N2122" s="132" t="b">
        <v>0</v>
      </c>
      <c r="O2122" s="123"/>
    </row>
    <row r="2123" hidden="1" spans="2:15">
      <c r="B2123" s="89" t="s">
        <v>2459</v>
      </c>
      <c r="C2123" s="90"/>
      <c r="D2123" s="98"/>
      <c r="E2123" s="91" t="b">
        <v>0</v>
      </c>
      <c r="F2123" s="92" t="s">
        <v>443</v>
      </c>
      <c r="G2123" s="93" t="s">
        <v>443</v>
      </c>
      <c r="H2123" s="94" t="s">
        <v>443</v>
      </c>
      <c r="I2123" s="94" t="s">
        <v>443</v>
      </c>
      <c r="J2123" s="119" t="s">
        <v>443</v>
      </c>
      <c r="K2123" s="55"/>
      <c r="L2123" s="124" t="s">
        <v>441</v>
      </c>
      <c r="M2123" s="125" t="e">
        <v>#N/A</v>
      </c>
      <c r="N2123" s="132" t="b">
        <v>0</v>
      </c>
      <c r="O2123" s="123"/>
    </row>
    <row r="2124" hidden="1" spans="2:15">
      <c r="B2124" s="89" t="s">
        <v>2460</v>
      </c>
      <c r="C2124" s="90"/>
      <c r="D2124" s="98"/>
      <c r="E2124" s="91" t="b">
        <v>0</v>
      </c>
      <c r="F2124" s="92" t="s">
        <v>443</v>
      </c>
      <c r="G2124" s="93" t="s">
        <v>443</v>
      </c>
      <c r="H2124" s="94" t="s">
        <v>443</v>
      </c>
      <c r="I2124" s="94" t="s">
        <v>443</v>
      </c>
      <c r="J2124" s="119" t="s">
        <v>443</v>
      </c>
      <c r="K2124" s="55"/>
      <c r="L2124" s="124" t="s">
        <v>441</v>
      </c>
      <c r="M2124" s="125" t="e">
        <v>#N/A</v>
      </c>
      <c r="N2124" s="132" t="b">
        <v>0</v>
      </c>
      <c r="O2124" s="123"/>
    </row>
    <row r="2125" hidden="1" spans="2:15">
      <c r="B2125" s="89" t="s">
        <v>2461</v>
      </c>
      <c r="C2125" s="90"/>
      <c r="D2125" s="98"/>
      <c r="E2125" s="91" t="b">
        <v>0</v>
      </c>
      <c r="F2125" s="92" t="s">
        <v>443</v>
      </c>
      <c r="G2125" s="93" t="s">
        <v>443</v>
      </c>
      <c r="H2125" s="94" t="s">
        <v>443</v>
      </c>
      <c r="I2125" s="94" t="s">
        <v>443</v>
      </c>
      <c r="J2125" s="119" t="s">
        <v>443</v>
      </c>
      <c r="K2125" s="55"/>
      <c r="L2125" s="124" t="s">
        <v>441</v>
      </c>
      <c r="M2125" s="125" t="e">
        <v>#N/A</v>
      </c>
      <c r="N2125" s="132" t="b">
        <v>0</v>
      </c>
      <c r="O2125" s="123"/>
    </row>
    <row r="2126" hidden="1" spans="2:15">
      <c r="B2126" s="126"/>
      <c r="C2126" s="127"/>
      <c r="D2126" s="128"/>
      <c r="E2126" s="127"/>
      <c r="F2126" s="127"/>
      <c r="G2126" s="127"/>
      <c r="H2126" s="127"/>
      <c r="I2126" s="127"/>
      <c r="J2126" s="129"/>
      <c r="O2126" s="133"/>
    </row>
    <row r="2127" spans="2:15">
      <c r="B2127" s="159" t="s">
        <v>2462</v>
      </c>
      <c r="C2127" s="160"/>
      <c r="D2127" s="160"/>
      <c r="E2127" s="160"/>
      <c r="F2127" s="160"/>
      <c r="G2127" s="160"/>
      <c r="H2127" s="160"/>
      <c r="I2127" s="160"/>
      <c r="J2127" s="118">
        <v>4943502.13</v>
      </c>
      <c r="O2127" s="133"/>
    </row>
    <row r="2128" hidden="1" spans="15:15">
      <c r="O2128" s="133"/>
    </row>
    <row r="2129" hidden="1" spans="15:15">
      <c r="O2129" s="133"/>
    </row>
    <row r="2130" hidden="1" spans="15:15">
      <c r="O2130" s="133"/>
    </row>
    <row r="2131" hidden="1" spans="15:15">
      <c r="O2131" s="133"/>
    </row>
    <row r="2132" spans="15:15">
      <c r="O2132" s="133"/>
    </row>
    <row r="2133" spans="15:15">
      <c r="O2133" s="133"/>
    </row>
    <row r="2134" spans="15:15">
      <c r="O2134" s="133"/>
    </row>
    <row r="2135" spans="3:15">
      <c r="C2135" s="131" t="s">
        <v>282</v>
      </c>
      <c r="D2135" s="131"/>
      <c r="E2135" s="131"/>
      <c r="O2135" s="133"/>
    </row>
    <row r="2136" spans="3:15">
      <c r="C2136" s="161" t="s">
        <v>283</v>
      </c>
      <c r="D2136" s="161"/>
      <c r="E2136" s="55" t="s">
        <v>284</v>
      </c>
      <c r="O2136" s="133"/>
    </row>
    <row r="2137" spans="3:15">
      <c r="C2137" s="161" t="s">
        <v>285</v>
      </c>
      <c r="D2137" s="161"/>
      <c r="E2137" s="131">
        <v>601815307</v>
      </c>
      <c r="O2137" s="133"/>
    </row>
    <row r="2138" spans="3:15">
      <c r="C2138" s="161" t="s">
        <v>286</v>
      </c>
      <c r="D2138" s="161"/>
      <c r="E2138" s="162" t="s">
        <v>287</v>
      </c>
      <c r="O2138" s="133"/>
    </row>
    <row r="2139" spans="4:4">
      <c r="D2139" s="57"/>
    </row>
    <row r="2140" spans="4:4">
      <c r="D2140" s="57"/>
    </row>
  </sheetData>
  <sheetProtection selectLockedCells="1" formatCells="0" formatColumns="0" formatRows="0" autoFilter="0"/>
  <autoFilter xmlns:etc="http://www.wps.cn/officeDocument/2017/etCustomData" ref="A16:Q2138" etc:filterBottomFollowUsedRange="0">
    <filterColumn colId="2">
      <filters>
        <filter val="SIURB-INFRA"/>
        <filter val="RECOMPOSIÇÕES"/>
        <filter val="SERVIÇOS PRELIMINARES"/>
        <filter val="CDHU"/>
        <filter val="SIURB-EDIF"/>
        <filter val="SINAPI"/>
        <filter val="Responsável Técnico:"/>
        <filter val="ART / RRT:"/>
        <filter val="CREA / CAU:"/>
        <filter val="TOTAL GERAL"/>
        <filter val="DRENAGEM"/>
        <filter val="SUBITEM"/>
        <filter val="TERRAPLANAGEM"/>
        <filter val="SICRO"/>
        <filter val="__________________________________________________________"/>
      </filters>
    </filterColumn>
    <extLst/>
  </autoFilter>
  <mergeCells count="44">
    <mergeCell ref="C7:J7"/>
    <mergeCell ref="C8:J8"/>
    <mergeCell ref="B9:J9"/>
    <mergeCell ref="B10:E10"/>
    <mergeCell ref="B11:E11"/>
    <mergeCell ref="B12:E12"/>
    <mergeCell ref="B13:E13"/>
    <mergeCell ref="B14:E14"/>
    <mergeCell ref="B15:E15"/>
    <mergeCell ref="C17:I17"/>
    <mergeCell ref="C118:I118"/>
    <mergeCell ref="C218:I218"/>
    <mergeCell ref="C323:I323"/>
    <mergeCell ref="C426:I426"/>
    <mergeCell ref="C526:I526"/>
    <mergeCell ref="C627:I627"/>
    <mergeCell ref="C727:I727"/>
    <mergeCell ref="C827:I827"/>
    <mergeCell ref="C927:I927"/>
    <mergeCell ref="C1027:I1027"/>
    <mergeCell ref="C1127:I1127"/>
    <mergeCell ref="C1227:I1227"/>
    <mergeCell ref="C1327:I1327"/>
    <mergeCell ref="C1427:I1427"/>
    <mergeCell ref="C1527:I1527"/>
    <mergeCell ref="C1627:I1627"/>
    <mergeCell ref="C1727:I1727"/>
    <mergeCell ref="C1827:I1827"/>
    <mergeCell ref="C1927:I1927"/>
    <mergeCell ref="C2027:I2027"/>
    <mergeCell ref="B2127:I2127"/>
    <mergeCell ref="C2135:E2135"/>
    <mergeCell ref="C2136:D2136"/>
    <mergeCell ref="C2137:D2137"/>
    <mergeCell ref="C2138:D2138"/>
    <mergeCell ref="F10:F15"/>
    <mergeCell ref="G10:G15"/>
    <mergeCell ref="J10:J15"/>
    <mergeCell ref="L10:L17"/>
    <mergeCell ref="M13:M17"/>
    <mergeCell ref="B2:C6"/>
    <mergeCell ref="H10:I15"/>
    <mergeCell ref="D2:H6"/>
    <mergeCell ref="I2:J6"/>
  </mergeCells>
  <conditionalFormatting sqref="C235">
    <cfRule type="containsText" dxfId="2" priority="4" operator="between" text="SUBITEM">
      <formula>NOT(ISERROR(SEARCH("SUBITEM",C235)))</formula>
    </cfRule>
  </conditionalFormatting>
  <conditionalFormatting sqref="C240">
    <cfRule type="containsText" dxfId="2" priority="3" operator="between" text="SUBITEM">
      <formula>NOT(ISERROR(SEARCH("SUBITEM",C240)))</formula>
    </cfRule>
  </conditionalFormatting>
  <conditionalFormatting sqref="C241">
    <cfRule type="containsText" dxfId="2" priority="2" operator="between" text="SUBITEM">
      <formula>NOT(ISERROR(SEARCH("SUBITEM",C241)))</formula>
    </cfRule>
  </conditionalFormatting>
  <conditionalFormatting sqref="C243">
    <cfRule type="containsText" dxfId="2" priority="6" operator="between" text="SUBITEM">
      <formula>NOT(ISERROR(SEARCH("SUBITEM",C243)))</formula>
    </cfRule>
  </conditionalFormatting>
  <conditionalFormatting sqref="C244">
    <cfRule type="containsText" dxfId="2" priority="1" operator="between" text="SUBITEM">
      <formula>NOT(ISERROR(SEARCH("SUBITEM",C244)))</formula>
    </cfRule>
  </conditionalFormatting>
  <conditionalFormatting sqref="D329">
    <cfRule type="expression" dxfId="3" priority="9" stopIfTrue="1">
      <formula>H329&lt;6</formula>
    </cfRule>
  </conditionalFormatting>
  <conditionalFormatting sqref="D638">
    <cfRule type="expression" dxfId="3" priority="27" stopIfTrue="1">
      <formula>#REF!&lt;6</formula>
    </cfRule>
  </conditionalFormatting>
  <conditionalFormatting sqref="D738">
    <cfRule type="expression" dxfId="3" priority="30" stopIfTrue="1">
      <formula>#REF!&lt;6</formula>
    </cfRule>
  </conditionalFormatting>
  <conditionalFormatting sqref="C125:C216">
    <cfRule type="containsText" dxfId="2" priority="42" operator="between" text="SUBITEM">
      <formula>NOT(ISERROR(SEARCH("SUBITEM",C125)))</formula>
    </cfRule>
  </conditionalFormatting>
  <conditionalFormatting sqref="C245:C249">
    <cfRule type="containsText" dxfId="2" priority="8" operator="between" text="SUBITEM">
      <formula>NOT(ISERROR(SEARCH("SUBITEM",C245)))</formula>
    </cfRule>
  </conditionalFormatting>
  <conditionalFormatting sqref="C427:C524">
    <cfRule type="containsText" dxfId="2" priority="37" operator="between" text="SUBITEM">
      <formula>NOT(ISERROR(SEARCH("SUBITEM",C427)))</formula>
    </cfRule>
  </conditionalFormatting>
  <conditionalFormatting sqref="C527:C625">
    <cfRule type="containsText" dxfId="2" priority="23" operator="between" text="SUBITEM">
      <formula>NOT(ISERROR(SEARCH("SUBITEM",C527)))</formula>
    </cfRule>
  </conditionalFormatting>
  <conditionalFormatting sqref="C628:C725">
    <cfRule type="containsText" dxfId="2" priority="21" operator="between" text="SUBITEM">
      <formula>NOT(ISERROR(SEARCH("SUBITEM",C628)))</formula>
    </cfRule>
  </conditionalFormatting>
  <conditionalFormatting sqref="C728:C825">
    <cfRule type="containsText" dxfId="2" priority="26" operator="between" text="SUBITEM">
      <formula>NOT(ISERROR(SEARCH("SUBITEM",C728)))</formula>
    </cfRule>
  </conditionalFormatting>
  <conditionalFormatting sqref="C828:C829">
    <cfRule type="containsText" dxfId="2" priority="31" operator="between" text="SUBITEM">
      <formula>NOT(ISERROR(SEARCH("SUBITEM",C828)))</formula>
    </cfRule>
  </conditionalFormatting>
  <conditionalFormatting sqref="C831:C925">
    <cfRule type="containsText" dxfId="2" priority="58" operator="between" text="SUBITEM">
      <formula>NOT(ISERROR(SEARCH("SUBITEM",C831)))</formula>
    </cfRule>
  </conditionalFormatting>
  <conditionalFormatting sqref="C928:C1025">
    <cfRule type="containsText" dxfId="2" priority="57" operator="between" text="SUBITEM">
      <formula>NOT(ISERROR(SEARCH("SUBITEM",C928)))</formula>
    </cfRule>
  </conditionalFormatting>
  <conditionalFormatting sqref="C1028:C1125">
    <cfRule type="containsText" dxfId="2" priority="56" operator="between" text="SUBITEM">
      <formula>NOT(ISERROR(SEARCH("SUBITEM",C1028)))</formula>
    </cfRule>
  </conditionalFormatting>
  <conditionalFormatting sqref="C1128:C1225">
    <cfRule type="containsText" dxfId="2" priority="55" operator="between" text="SUBITEM">
      <formula>NOT(ISERROR(SEARCH("SUBITEM",C1128)))</formula>
    </cfRule>
  </conditionalFormatting>
  <conditionalFormatting sqref="C1228:C1325">
    <cfRule type="containsText" dxfId="2" priority="54" operator="between" text="SUBITEM">
      <formula>NOT(ISERROR(SEARCH("SUBITEM",C1228)))</formula>
    </cfRule>
  </conditionalFormatting>
  <conditionalFormatting sqref="C1328:C1425">
    <cfRule type="containsText" dxfId="2" priority="53" operator="between" text="SUBITEM">
      <formula>NOT(ISERROR(SEARCH("SUBITEM",C1328)))</formula>
    </cfRule>
  </conditionalFormatting>
  <conditionalFormatting sqref="C1428:C1525">
    <cfRule type="containsText" dxfId="2" priority="52" operator="between" text="SUBITEM">
      <formula>NOT(ISERROR(SEARCH("SUBITEM",C1428)))</formula>
    </cfRule>
  </conditionalFormatting>
  <conditionalFormatting sqref="C1528:C1625">
    <cfRule type="containsText" dxfId="2" priority="51" operator="between" text="SUBITEM">
      <formula>NOT(ISERROR(SEARCH("SUBITEM",C1528)))</formula>
    </cfRule>
  </conditionalFormatting>
  <conditionalFormatting sqref="C1628:C1725">
    <cfRule type="containsText" dxfId="2" priority="50" operator="between" text="SUBITEM">
      <formula>NOT(ISERROR(SEARCH("SUBITEM",C1628)))</formula>
    </cfRule>
  </conditionalFormatting>
  <conditionalFormatting sqref="C1728:C1825">
    <cfRule type="containsText" dxfId="2" priority="49" operator="between" text="SUBITEM">
      <formula>NOT(ISERROR(SEARCH("SUBITEM",C1728)))</formula>
    </cfRule>
  </conditionalFormatting>
  <conditionalFormatting sqref="C1828:C1925">
    <cfRule type="containsText" dxfId="2" priority="48" operator="between" text="SUBITEM">
      <formula>NOT(ISERROR(SEARCH("SUBITEM",C1828)))</formula>
    </cfRule>
  </conditionalFormatting>
  <conditionalFormatting sqref="C1928:C2025">
    <cfRule type="containsText" dxfId="2" priority="47" operator="between" text="SUBITEM">
      <formula>NOT(ISERROR(SEARCH("SUBITEM",C1928)))</formula>
    </cfRule>
  </conditionalFormatting>
  <conditionalFormatting sqref="C2028:C2125">
    <cfRule type="containsText" dxfId="2" priority="46" operator="between" text="SUBITEM">
      <formula>NOT(ISERROR(SEARCH("SUBITEM",C2028)))</formula>
    </cfRule>
  </conditionalFormatting>
  <conditionalFormatting sqref="C236:C237;C250:C321">
    <cfRule type="containsText" dxfId="2" priority="64" operator="between" text="SUBITEM">
      <formula>NOT(ISERROR(SEARCH("SUBITEM",C236)))</formula>
    </cfRule>
  </conditionalFormatting>
  <dataValidations count="3">
    <dataValidation type="list" allowBlank="1" showInputMessage="1" showErrorMessage="1" sqref="C1 C27 C18:C24 C32:C117 C119:C217 C219:C322 C324:C425 C427:C525 C527:C626 C628:C726 C728:C826 C828:C926 C928:C1026 C1028:C1126 C1128:C1226 C1228:C1326 C1328:C1426 C1428:C1526 C1528:C1626 C1628:C1726 C1728:C1826 C1828:C1926 C1928:C2026 C2028:C1048576">
      <formula1>#REF!</formula1>
    </dataValidation>
    <dataValidation type="list" allowBlank="1" showInputMessage="1" showErrorMessage="1" sqref="A17 A118 A422 A522 A623 A723 A823 A923 A1023 A1123 A1223 A1323 A1423 A1523 A1623 A1723 A1823 A1923 A2023 A2123 A218:A219 A319:A320">
      <formula1>#REF!</formula1>
    </dataValidation>
    <dataValidation type="list" allowBlank="1" showInputMessage="1" showErrorMessage="1" sqref="L18:L116 L119:L216 L219:L321 L324:L424 L427:L524 L527:L625 L628:L725 L728:L825 L828:L925 L928:L1025 L1028:L1125 L1128:L1225 L1228:L1325 L1328:L1425 L1428:L1525 L1528:L1625 L1628:L1725 L1728:L1825 L1828:L1925 L1928:L2025 L2028:L2125">
      <formula1>#REF!</formula1>
    </dataValidation>
  </dataValidations>
  <printOptions horizontalCentered="1"/>
  <pageMargins left="0.511811023622047" right="0.511811023622047" top="0.78740157480315" bottom="0.78740157480315" header="0.31496062992126" footer="0.31496062992126"/>
  <pageSetup paperSize="9" scale="45" fitToHeight="0" orientation="portrait"/>
  <headerFooter alignWithMargins="0">
    <oddFooter>&amp;C&amp;8&amp;P/&amp;N</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4">
    <pageSetUpPr fitToPage="1"/>
  </sheetPr>
  <dimension ref="A1:AZ102"/>
  <sheetViews>
    <sheetView view="pageBreakPreview" zoomScaleNormal="100" workbookViewId="0">
      <selection activeCell="D15" sqref="D15"/>
    </sheetView>
  </sheetViews>
  <sheetFormatPr defaultColWidth="8.88571428571429" defaultRowHeight="15"/>
  <cols>
    <col min="1" max="1" width="2.11428571428571" style="2" customWidth="1"/>
    <col min="2" max="2" width="20.6666666666667" style="2" customWidth="1"/>
    <col min="3" max="3" width="44" style="2" customWidth="1"/>
    <col min="4" max="4" width="20.6666666666667" style="2" customWidth="1"/>
    <col min="5" max="5" width="15.3333333333333" style="3" customWidth="1"/>
    <col min="6" max="12" width="8.88571428571429" style="2"/>
    <col min="13" max="13" width="87.3333333333333" style="2" hidden="1" customWidth="1"/>
    <col min="14" max="14" width="9.33333333333333" style="2" hidden="1" customWidth="1"/>
    <col min="15" max="15" width="8.88571428571429" style="2" hidden="1" customWidth="1"/>
    <col min="16" max="16" width="9.66666666666667" style="2" hidden="1" customWidth="1"/>
    <col min="17" max="17" width="8.88571428571429" style="2" hidden="1" customWidth="1"/>
    <col min="18" max="18" width="7" style="2" hidden="1" customWidth="1"/>
    <col min="19" max="19" width="9.66666666666667" style="2" hidden="1" customWidth="1"/>
    <col min="20" max="21" width="8.88571428571429" style="2" hidden="1" customWidth="1"/>
    <col min="22" max="22" width="9.66666666666667" style="2" hidden="1" customWidth="1"/>
    <col min="23" max="24" width="8.88571428571429" style="2" hidden="1" customWidth="1"/>
    <col min="25" max="25" width="9.66666666666667" style="2" hidden="1" customWidth="1"/>
    <col min="26" max="27" width="8.88571428571429" style="2" hidden="1" customWidth="1"/>
    <col min="28" max="28" width="9.66666666666667" style="2" hidden="1" customWidth="1"/>
    <col min="29" max="30" width="8.88571428571429" style="2" hidden="1" customWidth="1"/>
    <col min="31" max="31" width="9.66666666666667" style="2" hidden="1" customWidth="1"/>
    <col min="32" max="33" width="8.88571428571429" style="2" hidden="1" customWidth="1"/>
    <col min="34" max="34" width="9.66666666666667" style="2" hidden="1" customWidth="1"/>
    <col min="35" max="36" width="8.88571428571429" style="2" hidden="1" customWidth="1"/>
    <col min="37" max="37" width="9.66666666666667" style="2" hidden="1" customWidth="1"/>
    <col min="38" max="16384" width="8.88571428571429" style="2"/>
  </cols>
  <sheetData>
    <row r="1" ht="7.5" customHeight="1" spans="1:52">
      <c r="A1" s="1"/>
      <c r="B1" s="1"/>
      <c r="C1" s="1"/>
      <c r="D1" s="1"/>
      <c r="E1" s="4"/>
      <c r="F1" s="1"/>
      <c r="G1" s="1"/>
      <c r="H1" s="5"/>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ht="18.75" spans="1:52">
      <c r="A2" s="1"/>
      <c r="B2" s="6" t="s">
        <v>2463</v>
      </c>
      <c r="C2" s="6"/>
      <c r="D2" s="6"/>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row>
    <row r="3" customHeight="1" spans="1:52">
      <c r="A3" s="1"/>
      <c r="B3" s="1"/>
      <c r="C3" s="1"/>
      <c r="D3" s="1"/>
      <c r="E3" s="7"/>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row>
    <row r="4" ht="30" spans="1:52">
      <c r="A4" s="1"/>
      <c r="B4" s="1"/>
      <c r="C4" s="8" t="s">
        <v>2464</v>
      </c>
      <c r="D4" s="1"/>
      <c r="E4" s="2"/>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row>
    <row r="5" spans="1:52">
      <c r="A5" s="1"/>
      <c r="B5" s="9"/>
      <c r="C5" s="10" t="s">
        <v>2465</v>
      </c>
      <c r="D5" s="9"/>
      <c r="E5" s="11"/>
      <c r="F5" s="1"/>
      <c r="G5" s="1"/>
      <c r="H5" s="1"/>
      <c r="I5" s="1"/>
      <c r="J5" s="1"/>
      <c r="K5" s="1"/>
      <c r="L5" s="1"/>
      <c r="M5" s="1"/>
      <c r="N5" s="5"/>
      <c r="O5" s="5"/>
      <c r="P5" s="5"/>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row>
    <row r="6" spans="1:52">
      <c r="A6" s="1"/>
      <c r="B6" s="1"/>
      <c r="C6" s="1"/>
      <c r="D6" s="1"/>
      <c r="E6" s="12"/>
      <c r="F6" s="1"/>
      <c r="G6" s="1"/>
      <c r="H6" s="1"/>
      <c r="I6" s="1"/>
      <c r="J6" s="1"/>
      <c r="K6" s="1"/>
      <c r="L6" s="1"/>
      <c r="M6" s="11"/>
      <c r="N6" s="45" t="s">
        <v>2466</v>
      </c>
      <c r="O6" s="45"/>
      <c r="P6" s="45"/>
      <c r="Q6" s="45" t="s">
        <v>2467</v>
      </c>
      <c r="R6" s="45"/>
      <c r="S6" s="45"/>
      <c r="T6" s="45" t="s">
        <v>2468</v>
      </c>
      <c r="U6" s="45"/>
      <c r="V6" s="45"/>
      <c r="W6" s="45" t="s">
        <v>2469</v>
      </c>
      <c r="X6" s="45"/>
      <c r="Y6" s="45"/>
      <c r="Z6" s="45" t="s">
        <v>2470</v>
      </c>
      <c r="AA6" s="45"/>
      <c r="AB6" s="45"/>
      <c r="AC6" s="45" t="s">
        <v>2471</v>
      </c>
      <c r="AD6" s="45"/>
      <c r="AE6" s="45"/>
      <c r="AF6" s="45" t="s">
        <v>2472</v>
      </c>
      <c r="AG6" s="45"/>
      <c r="AH6" s="45"/>
      <c r="AI6" s="45" t="s">
        <v>2473</v>
      </c>
      <c r="AJ6" s="45"/>
      <c r="AK6" s="45"/>
      <c r="AL6" s="1"/>
      <c r="AM6" s="1"/>
      <c r="AN6" s="1"/>
      <c r="AO6" s="1"/>
      <c r="AP6" s="1"/>
      <c r="AQ6" s="1"/>
      <c r="AR6" s="1"/>
      <c r="AS6" s="1"/>
      <c r="AT6" s="1"/>
      <c r="AU6" s="1"/>
      <c r="AV6" s="1"/>
      <c r="AW6" s="1"/>
      <c r="AX6" s="1"/>
      <c r="AY6" s="1"/>
      <c r="AZ6" s="1"/>
    </row>
    <row r="7" spans="1:52">
      <c r="A7" s="1"/>
      <c r="B7" s="13" t="s">
        <v>2474</v>
      </c>
      <c r="C7" s="14"/>
      <c r="D7" s="15"/>
      <c r="E7" s="16"/>
      <c r="F7" s="17" t="s">
        <v>2475</v>
      </c>
      <c r="G7" s="17"/>
      <c r="H7" s="17"/>
      <c r="I7" s="46" t="s">
        <v>2476</v>
      </c>
      <c r="J7" s="46" t="s">
        <v>2477</v>
      </c>
      <c r="K7" s="46" t="s">
        <v>2478</v>
      </c>
      <c r="L7" s="1"/>
      <c r="N7" s="47" t="s">
        <v>2479</v>
      </c>
      <c r="O7" s="47" t="s">
        <v>2480</v>
      </c>
      <c r="P7" s="47" t="s">
        <v>2481</v>
      </c>
      <c r="Q7" s="47" t="s">
        <v>2479</v>
      </c>
      <c r="R7" s="47" t="s">
        <v>2480</v>
      </c>
      <c r="S7" s="47" t="s">
        <v>2481</v>
      </c>
      <c r="T7" s="47" t="s">
        <v>2479</v>
      </c>
      <c r="U7" s="47" t="s">
        <v>2480</v>
      </c>
      <c r="V7" s="47" t="s">
        <v>2481</v>
      </c>
      <c r="W7" s="47" t="s">
        <v>2479</v>
      </c>
      <c r="X7" s="47" t="s">
        <v>2480</v>
      </c>
      <c r="Y7" s="47" t="s">
        <v>2481</v>
      </c>
      <c r="Z7" s="47" t="s">
        <v>2479</v>
      </c>
      <c r="AA7" s="47" t="s">
        <v>2480</v>
      </c>
      <c r="AB7" s="47" t="s">
        <v>2481</v>
      </c>
      <c r="AC7" s="47" t="s">
        <v>2479</v>
      </c>
      <c r="AD7" s="47" t="s">
        <v>2480</v>
      </c>
      <c r="AE7" s="47" t="s">
        <v>2481</v>
      </c>
      <c r="AF7" s="47" t="s">
        <v>2479</v>
      </c>
      <c r="AG7" s="47" t="s">
        <v>2480</v>
      </c>
      <c r="AH7" s="47" t="s">
        <v>2481</v>
      </c>
      <c r="AI7" s="47" t="s">
        <v>2479</v>
      </c>
      <c r="AJ7" s="47" t="s">
        <v>2480</v>
      </c>
      <c r="AK7" s="47" t="s">
        <v>2481</v>
      </c>
      <c r="AL7" s="1"/>
      <c r="AM7" s="1"/>
      <c r="AN7" s="1"/>
      <c r="AO7" s="1"/>
      <c r="AP7" s="1"/>
      <c r="AQ7" s="1"/>
      <c r="AR7" s="1"/>
      <c r="AS7" s="1"/>
      <c r="AT7" s="1"/>
      <c r="AU7" s="1"/>
      <c r="AV7" s="1"/>
      <c r="AW7" s="1"/>
      <c r="AX7" s="1"/>
      <c r="AY7" s="1"/>
      <c r="AZ7" s="1"/>
    </row>
    <row r="8" spans="1:52">
      <c r="A8" s="1"/>
      <c r="B8" s="18" t="s">
        <v>2482</v>
      </c>
      <c r="C8" s="1" t="s">
        <v>2470</v>
      </c>
      <c r="D8" s="19">
        <v>0.0674</v>
      </c>
      <c r="E8" s="11"/>
      <c r="F8" s="17"/>
      <c r="G8" s="17"/>
      <c r="H8" s="17"/>
      <c r="I8" s="46"/>
      <c r="J8" s="46"/>
      <c r="K8" s="46"/>
      <c r="L8" s="11"/>
      <c r="M8" s="48" t="s">
        <v>2483</v>
      </c>
      <c r="N8" s="49">
        <v>0.03</v>
      </c>
      <c r="O8" s="49">
        <v>0.04</v>
      </c>
      <c r="P8" s="49">
        <v>0.055</v>
      </c>
      <c r="Q8" s="49">
        <v>0.008</v>
      </c>
      <c r="R8" s="49">
        <v>0.008</v>
      </c>
      <c r="S8" s="49">
        <v>0.01</v>
      </c>
      <c r="T8" s="49">
        <v>0.0097</v>
      </c>
      <c r="U8" s="49">
        <v>0.0127</v>
      </c>
      <c r="V8" s="49">
        <v>0.0127</v>
      </c>
      <c r="W8" s="49">
        <v>0.0059</v>
      </c>
      <c r="X8" s="49">
        <v>0.0123</v>
      </c>
      <c r="Y8" s="49">
        <v>0.0139</v>
      </c>
      <c r="Z8" s="49">
        <v>0.0616</v>
      </c>
      <c r="AA8" s="49">
        <v>0.074</v>
      </c>
      <c r="AB8" s="49">
        <v>0.0896</v>
      </c>
      <c r="AC8" s="49">
        <v>0.0565</v>
      </c>
      <c r="AD8" s="49">
        <v>0.0715</v>
      </c>
      <c r="AE8" s="49">
        <v>0.0865</v>
      </c>
      <c r="AF8" s="49">
        <v>0.1858</v>
      </c>
      <c r="AG8" s="49">
        <v>0.242</v>
      </c>
      <c r="AH8" s="49">
        <v>0.3033</v>
      </c>
      <c r="AI8" s="49">
        <v>0.2452</v>
      </c>
      <c r="AJ8" s="49">
        <v>0.3053</v>
      </c>
      <c r="AK8" s="49">
        <v>0.3709</v>
      </c>
      <c r="AL8" s="1"/>
      <c r="AM8" s="1"/>
      <c r="AN8" s="1"/>
      <c r="AO8" s="1"/>
      <c r="AP8" s="1"/>
      <c r="AQ8" s="1"/>
      <c r="AR8" s="1"/>
      <c r="AS8" s="1"/>
      <c r="AT8" s="1"/>
      <c r="AU8" s="1"/>
      <c r="AV8" s="1"/>
      <c r="AW8" s="1"/>
      <c r="AX8" s="1"/>
      <c r="AY8" s="1"/>
      <c r="AZ8" s="1"/>
    </row>
    <row r="9" spans="1:52">
      <c r="A9" s="1"/>
      <c r="B9" s="20" t="s">
        <v>298</v>
      </c>
      <c r="C9" s="21"/>
      <c r="D9" s="22">
        <v>0.0674</v>
      </c>
      <c r="E9" s="11"/>
      <c r="F9" s="23" t="s">
        <v>2484</v>
      </c>
      <c r="G9" s="23"/>
      <c r="H9" s="23"/>
      <c r="I9" s="50">
        <v>0.0343</v>
      </c>
      <c r="J9" s="50">
        <v>0.0493</v>
      </c>
      <c r="K9" s="50">
        <v>0.0671</v>
      </c>
      <c r="L9" s="11"/>
      <c r="M9" s="48" t="s">
        <v>2485</v>
      </c>
      <c r="N9" s="49">
        <v>0.038</v>
      </c>
      <c r="O9" s="49">
        <v>0.0401</v>
      </c>
      <c r="P9" s="49">
        <v>0.0467</v>
      </c>
      <c r="Q9" s="49">
        <v>0.0032</v>
      </c>
      <c r="R9" s="49">
        <v>0.004</v>
      </c>
      <c r="S9" s="49">
        <v>0.0074</v>
      </c>
      <c r="T9" s="49">
        <v>0.005</v>
      </c>
      <c r="U9" s="49">
        <v>0.0056</v>
      </c>
      <c r="V9" s="49">
        <v>0.0097</v>
      </c>
      <c r="W9" s="49">
        <v>0.0102</v>
      </c>
      <c r="X9" s="49">
        <v>0.0111</v>
      </c>
      <c r="Y9" s="49">
        <v>0.0121</v>
      </c>
      <c r="Z9" s="49">
        <v>0.0664</v>
      </c>
      <c r="AA9" s="49">
        <v>0.073</v>
      </c>
      <c r="AB9" s="49">
        <v>0.0869</v>
      </c>
      <c r="AC9" s="49">
        <v>0.0565</v>
      </c>
      <c r="AD9" s="49">
        <v>0.0715</v>
      </c>
      <c r="AE9" s="49">
        <v>0.0865</v>
      </c>
      <c r="AF9" s="49">
        <v>0.1945</v>
      </c>
      <c r="AG9" s="49">
        <v>0.2265</v>
      </c>
      <c r="AH9" s="49">
        <v>0.281</v>
      </c>
      <c r="AI9" s="49">
        <v>0.2544</v>
      </c>
      <c r="AJ9" s="49">
        <v>0.289</v>
      </c>
      <c r="AK9" s="49">
        <v>0.3474</v>
      </c>
      <c r="AL9" s="1"/>
      <c r="AM9" s="1"/>
      <c r="AN9" s="1"/>
      <c r="AO9" s="1"/>
      <c r="AP9" s="1"/>
      <c r="AQ9" s="1"/>
      <c r="AR9" s="1"/>
      <c r="AS9" s="1"/>
      <c r="AT9" s="1"/>
      <c r="AU9" s="1"/>
      <c r="AV9" s="1"/>
      <c r="AW9" s="1"/>
      <c r="AX9" s="1"/>
      <c r="AY9" s="1"/>
      <c r="AZ9" s="1"/>
    </row>
    <row r="10" spans="1:52">
      <c r="A10" s="1"/>
      <c r="B10" s="13" t="s">
        <v>2486</v>
      </c>
      <c r="C10" s="14"/>
      <c r="D10" s="15"/>
      <c r="E10" s="11"/>
      <c r="F10" s="23" t="s">
        <v>2487</v>
      </c>
      <c r="G10" s="23"/>
      <c r="H10" s="23"/>
      <c r="I10" s="50">
        <v>0.0028</v>
      </c>
      <c r="J10" s="50">
        <v>0.0049</v>
      </c>
      <c r="K10" s="50">
        <v>0.0075</v>
      </c>
      <c r="L10" s="11"/>
      <c r="M10" s="48" t="s">
        <v>2464</v>
      </c>
      <c r="N10" s="49">
        <v>0.0343</v>
      </c>
      <c r="O10" s="49">
        <v>0.0493</v>
      </c>
      <c r="P10" s="49">
        <v>0.0671</v>
      </c>
      <c r="Q10" s="49">
        <v>0.0028</v>
      </c>
      <c r="R10" s="49">
        <v>0.0049</v>
      </c>
      <c r="S10" s="49">
        <v>0.0075</v>
      </c>
      <c r="T10" s="49">
        <v>0.01</v>
      </c>
      <c r="U10" s="49">
        <v>0.0139</v>
      </c>
      <c r="V10" s="49">
        <v>0.0174</v>
      </c>
      <c r="W10" s="49">
        <v>0.0094</v>
      </c>
      <c r="X10" s="49">
        <v>0.0099</v>
      </c>
      <c r="Y10" s="49">
        <v>0.0117</v>
      </c>
      <c r="Z10" s="49">
        <v>0.0674</v>
      </c>
      <c r="AA10" s="49">
        <v>0.0804</v>
      </c>
      <c r="AB10" s="49">
        <v>0.094</v>
      </c>
      <c r="AC10" s="49">
        <v>0.0565</v>
      </c>
      <c r="AD10" s="49">
        <v>0.0715</v>
      </c>
      <c r="AE10" s="49">
        <v>0.0865</v>
      </c>
      <c r="AF10" s="49">
        <v>0.1957</v>
      </c>
      <c r="AG10" s="49">
        <v>0.2551</v>
      </c>
      <c r="AH10" s="49">
        <v>0.3231</v>
      </c>
      <c r="AI10" s="49">
        <v>0.2556</v>
      </c>
      <c r="AJ10" s="49">
        <v>0.3191</v>
      </c>
      <c r="AK10" s="49">
        <v>0.3916</v>
      </c>
      <c r="AL10" s="1"/>
      <c r="AM10" s="1"/>
      <c r="AN10" s="1"/>
      <c r="AO10" s="1"/>
      <c r="AP10" s="1"/>
      <c r="AQ10" s="1"/>
      <c r="AR10" s="1"/>
      <c r="AS10" s="1"/>
      <c r="AT10" s="1"/>
      <c r="AU10" s="1"/>
      <c r="AV10" s="1"/>
      <c r="AW10" s="1"/>
      <c r="AX10" s="1"/>
      <c r="AY10" s="1"/>
      <c r="AZ10" s="1"/>
    </row>
    <row r="11" spans="1:52">
      <c r="A11" s="1"/>
      <c r="B11" s="24" t="s">
        <v>2484</v>
      </c>
      <c r="C11" s="1" t="s">
        <v>2466</v>
      </c>
      <c r="D11" s="19">
        <v>0.0442</v>
      </c>
      <c r="E11" s="11"/>
      <c r="F11" s="23" t="s">
        <v>2488</v>
      </c>
      <c r="G11" s="23"/>
      <c r="H11" s="23"/>
      <c r="I11" s="50">
        <v>0.01</v>
      </c>
      <c r="J11" s="50">
        <v>0.0139</v>
      </c>
      <c r="K11" s="50">
        <v>0.0174</v>
      </c>
      <c r="L11" s="11"/>
      <c r="M11" s="48" t="s">
        <v>2489</v>
      </c>
      <c r="N11" s="49">
        <v>0.0529</v>
      </c>
      <c r="O11" s="49">
        <v>0.0592</v>
      </c>
      <c r="P11" s="49">
        <v>0.0793</v>
      </c>
      <c r="Q11" s="49">
        <v>0.0025</v>
      </c>
      <c r="R11" s="49">
        <v>0.0051</v>
      </c>
      <c r="S11" s="49">
        <v>0.0056</v>
      </c>
      <c r="T11" s="49">
        <v>0.01</v>
      </c>
      <c r="U11" s="49">
        <v>0.0148</v>
      </c>
      <c r="V11" s="49">
        <v>0.0197</v>
      </c>
      <c r="W11" s="49">
        <v>0.0101</v>
      </c>
      <c r="X11" s="49">
        <v>0.0107</v>
      </c>
      <c r="Y11" s="49">
        <v>0.0111</v>
      </c>
      <c r="Z11" s="49">
        <v>0.08</v>
      </c>
      <c r="AA11" s="49">
        <v>0.0831</v>
      </c>
      <c r="AB11" s="49">
        <v>0.0951</v>
      </c>
      <c r="AC11" s="49">
        <v>0.0565</v>
      </c>
      <c r="AD11" s="49">
        <v>0.0715</v>
      </c>
      <c r="AE11" s="49">
        <v>0.0865</v>
      </c>
      <c r="AF11" s="49">
        <v>0.2319</v>
      </c>
      <c r="AG11" s="49">
        <v>0.2722</v>
      </c>
      <c r="AH11" s="49">
        <v>0.3389</v>
      </c>
      <c r="AI11" s="49">
        <v>0.2935</v>
      </c>
      <c r="AJ11" s="49">
        <v>0.337</v>
      </c>
      <c r="AK11" s="49">
        <v>0.4083</v>
      </c>
      <c r="AL11" s="1"/>
      <c r="AM11" s="1"/>
      <c r="AN11" s="1"/>
      <c r="AO11" s="1"/>
      <c r="AP11" s="1"/>
      <c r="AQ11" s="1"/>
      <c r="AR11" s="1"/>
      <c r="AS11" s="1"/>
      <c r="AT11" s="1"/>
      <c r="AU11" s="1"/>
      <c r="AV11" s="1"/>
      <c r="AW11" s="1"/>
      <c r="AX11" s="1"/>
      <c r="AY11" s="1"/>
      <c r="AZ11" s="1"/>
    </row>
    <row r="12" spans="1:52">
      <c r="A12" s="1"/>
      <c r="B12" s="18" t="s">
        <v>2487</v>
      </c>
      <c r="C12" s="25" t="s">
        <v>2467</v>
      </c>
      <c r="D12" s="19">
        <v>0.01</v>
      </c>
      <c r="E12" s="11"/>
      <c r="F12" s="23" t="s">
        <v>2490</v>
      </c>
      <c r="G12" s="23"/>
      <c r="H12" s="23"/>
      <c r="I12" s="50">
        <v>0.0094</v>
      </c>
      <c r="J12" s="50">
        <v>0.0099</v>
      </c>
      <c r="K12" s="50">
        <v>0.0117</v>
      </c>
      <c r="L12" s="11"/>
      <c r="M12" s="48" t="s">
        <v>2491</v>
      </c>
      <c r="N12" s="49">
        <v>0.04</v>
      </c>
      <c r="O12" s="49">
        <v>0.0552</v>
      </c>
      <c r="P12" s="49">
        <v>0.0785</v>
      </c>
      <c r="Q12" s="49">
        <v>0.0081</v>
      </c>
      <c r="R12" s="49">
        <v>0.0122</v>
      </c>
      <c r="S12" s="49">
        <v>0.0199</v>
      </c>
      <c r="T12" s="49">
        <v>0.0146</v>
      </c>
      <c r="U12" s="49">
        <v>0.0232</v>
      </c>
      <c r="V12" s="49">
        <v>0.0316</v>
      </c>
      <c r="W12" s="49">
        <v>0.0094</v>
      </c>
      <c r="X12" s="49">
        <v>0.0105</v>
      </c>
      <c r="Y12" s="49">
        <v>0.0133</v>
      </c>
      <c r="Z12" s="49">
        <v>0.0714</v>
      </c>
      <c r="AA12" s="49">
        <v>0.084</v>
      </c>
      <c r="AB12" s="49">
        <v>0.1043</v>
      </c>
      <c r="AC12" s="49">
        <v>0.0565</v>
      </c>
      <c r="AD12" s="49">
        <v>0.0715</v>
      </c>
      <c r="AE12" s="49">
        <v>0.0865</v>
      </c>
      <c r="AF12" s="49">
        <v>0.2181</v>
      </c>
      <c r="AG12" s="49">
        <v>0.2866</v>
      </c>
      <c r="AH12" s="49">
        <v>0.3842</v>
      </c>
      <c r="AI12" s="49">
        <v>0.2791</v>
      </c>
      <c r="AJ12" s="49">
        <v>0.3521</v>
      </c>
      <c r="AK12" s="49">
        <v>0.4559</v>
      </c>
      <c r="AL12" s="1"/>
      <c r="AM12" s="1"/>
      <c r="AN12" s="1"/>
      <c r="AO12" s="1"/>
      <c r="AP12" s="1"/>
      <c r="AQ12" s="1"/>
      <c r="AR12" s="1"/>
      <c r="AS12" s="1"/>
      <c r="AT12" s="1"/>
      <c r="AU12" s="1"/>
      <c r="AV12" s="1"/>
      <c r="AW12" s="1"/>
      <c r="AX12" s="1"/>
      <c r="AY12" s="1"/>
      <c r="AZ12" s="1"/>
    </row>
    <row r="13" spans="1:52">
      <c r="A13" s="1"/>
      <c r="B13" s="18" t="s">
        <v>2488</v>
      </c>
      <c r="C13" s="25" t="s">
        <v>2468</v>
      </c>
      <c r="D13" s="26">
        <v>0.0081</v>
      </c>
      <c r="E13" s="11"/>
      <c r="F13" s="23" t="s">
        <v>2482</v>
      </c>
      <c r="G13" s="23"/>
      <c r="H13" s="23"/>
      <c r="I13" s="50">
        <v>0.0674</v>
      </c>
      <c r="J13" s="50">
        <v>0.0804</v>
      </c>
      <c r="K13" s="50">
        <v>0.094</v>
      </c>
      <c r="L13" s="11"/>
      <c r="M13" s="48" t="s">
        <v>2492</v>
      </c>
      <c r="N13" s="49">
        <v>0.015</v>
      </c>
      <c r="O13" s="49">
        <v>0.0345</v>
      </c>
      <c r="P13" s="49">
        <v>0.0449</v>
      </c>
      <c r="Q13" s="49">
        <v>0.003</v>
      </c>
      <c r="R13" s="49">
        <v>0.0048</v>
      </c>
      <c r="S13" s="49">
        <v>0.0082</v>
      </c>
      <c r="T13" s="49">
        <v>0.0056</v>
      </c>
      <c r="U13" s="49">
        <v>0.0085</v>
      </c>
      <c r="V13" s="49">
        <v>0.0089</v>
      </c>
      <c r="W13" s="49">
        <v>0.0085</v>
      </c>
      <c r="X13" s="49">
        <v>0.0085</v>
      </c>
      <c r="Y13" s="49">
        <v>0.0111</v>
      </c>
      <c r="Z13" s="49">
        <v>0.035</v>
      </c>
      <c r="AA13" s="49">
        <v>0.0511</v>
      </c>
      <c r="AB13" s="49">
        <v>0.0622</v>
      </c>
      <c r="AC13" s="49">
        <v>0.0565</v>
      </c>
      <c r="AD13" s="49">
        <v>0.0715</v>
      </c>
      <c r="AE13" s="49">
        <v>0.0865</v>
      </c>
      <c r="AF13" s="49">
        <v>0.1324</v>
      </c>
      <c r="AG13" s="49">
        <v>0.1962</v>
      </c>
      <c r="AH13" s="49">
        <v>0.2486</v>
      </c>
      <c r="AI13" s="49">
        <v>0.1891</v>
      </c>
      <c r="AJ13" s="49">
        <v>0.2572</v>
      </c>
      <c r="AK13" s="49">
        <v>0.3133</v>
      </c>
      <c r="AL13" s="1"/>
      <c r="AM13" s="1"/>
      <c r="AN13" s="1"/>
      <c r="AO13" s="1"/>
      <c r="AP13" s="1"/>
      <c r="AQ13" s="1"/>
      <c r="AR13" s="1"/>
      <c r="AS13" s="1"/>
      <c r="AT13" s="1"/>
      <c r="AU13" s="1"/>
      <c r="AV13" s="1"/>
      <c r="AW13" s="1"/>
      <c r="AX13" s="1"/>
      <c r="AY13" s="1"/>
      <c r="AZ13" s="1"/>
    </row>
    <row r="14" spans="1:52">
      <c r="A14" s="1"/>
      <c r="B14" s="18" t="s">
        <v>2490</v>
      </c>
      <c r="C14" s="25" t="s">
        <v>2469</v>
      </c>
      <c r="D14" s="19">
        <v>0.007</v>
      </c>
      <c r="E14" s="11"/>
      <c r="F14" s="27" t="s">
        <v>179</v>
      </c>
      <c r="G14" s="28"/>
      <c r="H14" s="29"/>
      <c r="I14" s="50">
        <v>0.0565</v>
      </c>
      <c r="J14" s="50">
        <v>0.0715</v>
      </c>
      <c r="K14" s="50">
        <v>0.0865</v>
      </c>
      <c r="L14" s="11"/>
      <c r="M14" s="48" t="s">
        <v>2493</v>
      </c>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1"/>
      <c r="AM14" s="1"/>
      <c r="AN14" s="1"/>
      <c r="AO14" s="1"/>
      <c r="AP14" s="1"/>
      <c r="AQ14" s="1"/>
      <c r="AR14" s="54"/>
      <c r="AS14" s="1"/>
      <c r="AT14" s="1"/>
      <c r="AU14" s="1"/>
      <c r="AV14" s="1"/>
      <c r="AW14" s="1"/>
      <c r="AX14" s="1"/>
      <c r="AY14" s="1"/>
      <c r="AZ14" s="1"/>
    </row>
    <row r="15" spans="1:52">
      <c r="A15" s="1"/>
      <c r="B15" s="20" t="s">
        <v>298</v>
      </c>
      <c r="C15" s="21"/>
      <c r="D15" s="22">
        <v>0.0693</v>
      </c>
      <c r="E15" s="11"/>
      <c r="F15" s="30" t="s">
        <v>2494</v>
      </c>
      <c r="G15" s="31"/>
      <c r="H15" s="32"/>
      <c r="I15" s="50">
        <v>0.1957</v>
      </c>
      <c r="J15" s="50">
        <v>0.2551</v>
      </c>
      <c r="K15" s="50">
        <v>0.3231</v>
      </c>
      <c r="L15" s="11"/>
      <c r="M15" s="48" t="s">
        <v>2495</v>
      </c>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1"/>
      <c r="AM15" s="1"/>
      <c r="AN15" s="1"/>
      <c r="AO15" s="1"/>
      <c r="AP15" s="1"/>
      <c r="AQ15" s="1"/>
      <c r="AR15" s="54"/>
      <c r="AS15" s="1"/>
      <c r="AT15" s="1"/>
      <c r="AU15" s="1"/>
      <c r="AV15" s="1"/>
      <c r="AW15" s="1"/>
      <c r="AX15" s="1"/>
      <c r="AY15" s="1"/>
      <c r="AZ15" s="1"/>
    </row>
    <row r="16" spans="1:52">
      <c r="A16" s="1"/>
      <c r="B16" s="13" t="s">
        <v>2496</v>
      </c>
      <c r="C16" s="14"/>
      <c r="D16" s="15"/>
      <c r="E16" s="11"/>
      <c r="F16" s="11"/>
      <c r="G16" s="1"/>
      <c r="H16" s="1"/>
      <c r="I16" s="51"/>
      <c r="J16" s="51"/>
      <c r="K16" s="51"/>
      <c r="L16" s="1"/>
      <c r="M16" s="52"/>
      <c r="N16" s="52"/>
      <c r="O16" s="52"/>
      <c r="P16" s="52"/>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54"/>
      <c r="AS16" s="1"/>
      <c r="AT16" s="1"/>
      <c r="AU16" s="1"/>
      <c r="AV16" s="1"/>
      <c r="AW16" s="1"/>
      <c r="AX16" s="1"/>
      <c r="AY16" s="1"/>
      <c r="AZ16" s="1"/>
    </row>
    <row r="17" customHeight="1" spans="1:52">
      <c r="A17" s="1"/>
      <c r="B17" s="18" t="s">
        <v>2497</v>
      </c>
      <c r="C17" s="1" t="s">
        <v>2498</v>
      </c>
      <c r="D17" s="19">
        <v>0.0065</v>
      </c>
      <c r="E17" s="11"/>
      <c r="F17" s="11"/>
      <c r="G17" s="1"/>
      <c r="H17" s="1"/>
      <c r="I17" s="51"/>
      <c r="J17" s="51"/>
      <c r="K17" s="5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54"/>
      <c r="AS17" s="1"/>
      <c r="AT17" s="1"/>
      <c r="AU17" s="1"/>
      <c r="AV17" s="1"/>
      <c r="AW17" s="1"/>
      <c r="AX17" s="1"/>
      <c r="AY17" s="1"/>
      <c r="AZ17" s="1"/>
    </row>
    <row r="18" ht="16.5" customHeight="1" spans="1:52">
      <c r="A18" s="1"/>
      <c r="B18" s="18" t="s">
        <v>179</v>
      </c>
      <c r="C18" s="1" t="s">
        <v>2499</v>
      </c>
      <c r="D18" s="19">
        <v>0.03</v>
      </c>
      <c r="E18" s="11"/>
      <c r="F18" s="11"/>
      <c r="G18" s="1"/>
      <c r="H18" s="1"/>
      <c r="I18" s="51"/>
      <c r="J18" s="51"/>
      <c r="K18" s="5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54"/>
      <c r="AS18" s="1"/>
      <c r="AT18" s="1"/>
      <c r="AU18" s="1"/>
      <c r="AV18" s="1"/>
      <c r="AW18" s="1"/>
      <c r="AX18" s="1"/>
      <c r="AY18" s="1"/>
      <c r="AZ18" s="1"/>
    </row>
    <row r="19" spans="1:52">
      <c r="A19" s="1"/>
      <c r="B19" s="18" t="s">
        <v>179</v>
      </c>
      <c r="C19" s="1" t="s">
        <v>2500</v>
      </c>
      <c r="D19" s="19">
        <v>0.05</v>
      </c>
      <c r="E19" s="11"/>
      <c r="F19" s="11"/>
      <c r="G19" s="1"/>
      <c r="H19" s="1"/>
      <c r="I19" s="51"/>
      <c r="J19" s="51"/>
      <c r="K19" s="5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54"/>
      <c r="AS19" s="1"/>
      <c r="AT19" s="1"/>
      <c r="AU19" s="1"/>
      <c r="AV19" s="1"/>
      <c r="AW19" s="1"/>
      <c r="AX19" s="1"/>
      <c r="AY19" s="1"/>
      <c r="AZ19" s="1"/>
    </row>
    <row r="20" spans="1:43">
      <c r="A20" s="1"/>
      <c r="B20" s="18" t="s">
        <v>179</v>
      </c>
      <c r="C20" s="1" t="s">
        <v>2501</v>
      </c>
      <c r="D20" s="19">
        <v>0</v>
      </c>
      <c r="E20" s="11"/>
      <c r="F20" s="11"/>
      <c r="G20" s="1"/>
      <c r="H20" s="1"/>
      <c r="I20" s="51"/>
      <c r="J20" s="51"/>
      <c r="K20" s="5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row>
    <row r="21" spans="1:43">
      <c r="A21" s="1"/>
      <c r="B21" s="20" t="s">
        <v>2502</v>
      </c>
      <c r="C21" s="21"/>
      <c r="D21" s="22">
        <v>0.0865</v>
      </c>
      <c r="E21" s="11"/>
      <c r="F21" s="11"/>
      <c r="G21" s="1"/>
      <c r="H21" s="1"/>
      <c r="I21" s="51"/>
      <c r="J21" s="51"/>
      <c r="K21" s="5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row>
    <row r="22" spans="1:43">
      <c r="A22" s="1"/>
      <c r="B22" s="33" t="s">
        <v>2503</v>
      </c>
      <c r="C22" s="34"/>
      <c r="D22" s="35">
        <v>0.25</v>
      </c>
      <c r="E22" s="11"/>
      <c r="F22" s="1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row>
    <row r="23" ht="60.6" customHeight="1" spans="1:43">
      <c r="A23" s="11"/>
      <c r="B23" s="36" t="s">
        <v>2504</v>
      </c>
      <c r="C23" s="37"/>
      <c r="D23" s="38"/>
      <c r="E23" s="39"/>
      <c r="F23" s="1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row>
    <row r="24" ht="60" customHeight="1" spans="1:43">
      <c r="A24" s="1"/>
      <c r="B24" s="40" t="s">
        <v>2505</v>
      </c>
      <c r="C24" s="4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row>
    <row r="25" s="1" customFormat="1" spans="2:10">
      <c r="B25" s="42" t="s">
        <v>283</v>
      </c>
      <c r="C25" s="43" t="s">
        <v>284</v>
      </c>
      <c r="J25" s="53"/>
    </row>
    <row r="26" s="1" customFormat="1" ht="17.1" customHeight="1" spans="2:3">
      <c r="B26" s="42" t="s">
        <v>285</v>
      </c>
      <c r="C26" s="43">
        <v>601815307</v>
      </c>
    </row>
    <row r="27" s="1" customFormat="1" ht="17.1" customHeight="1" spans="2:3">
      <c r="B27" s="42" t="s">
        <v>286</v>
      </c>
      <c r="C27" s="44" t="s">
        <v>287</v>
      </c>
    </row>
    <row r="28" ht="17.1" customHeight="1" spans="1:43">
      <c r="A28" s="1"/>
      <c r="B28" s="1"/>
      <c r="C28" s="1"/>
      <c r="D28" s="1"/>
      <c r="E28" s="12"/>
      <c r="F28" s="1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row>
    <row r="29" spans="1:43">
      <c r="A29" s="1"/>
      <c r="B29" s="1"/>
      <c r="C29" s="1"/>
      <c r="D29" s="1"/>
      <c r="E29" s="12"/>
      <c r="F29" s="1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row>
    <row r="30" spans="1:43">
      <c r="A30" s="1"/>
      <c r="B30" s="1"/>
      <c r="C30" s="1"/>
      <c r="D30" s="1"/>
      <c r="E30" s="12"/>
      <c r="F30" s="1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row>
    <row r="31" spans="1:43">
      <c r="A31" s="1"/>
      <c r="B31" s="1"/>
      <c r="C31" s="1"/>
      <c r="D31" s="1"/>
      <c r="E31" s="4"/>
      <c r="F31" s="7"/>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row>
    <row r="32" spans="1:43">
      <c r="A32" s="1"/>
      <c r="B32" s="1"/>
      <c r="C32" s="1"/>
      <c r="D32" s="1"/>
      <c r="E32" s="4"/>
      <c r="F32" s="1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row>
    <row r="33" spans="1:43">
      <c r="A33" s="11"/>
      <c r="B33" s="1"/>
      <c r="C33" s="1"/>
      <c r="D33" s="1"/>
      <c r="E33" s="4"/>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row>
    <row r="34" spans="1:43">
      <c r="A34" s="11"/>
      <c r="B34" s="1"/>
      <c r="C34" s="1"/>
      <c r="D34" s="1"/>
      <c r="E34" s="4"/>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row>
    <row r="35" spans="1:43">
      <c r="A35" s="11"/>
      <c r="B35" s="1"/>
      <c r="C35" s="1"/>
      <c r="D35" s="1"/>
      <c r="E35" s="4"/>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row>
    <row r="36" spans="1:43">
      <c r="A36" s="11"/>
      <c r="B36" s="1"/>
      <c r="C36" s="1"/>
      <c r="D36" s="1"/>
      <c r="E36" s="4"/>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row>
    <row r="37" spans="1:43">
      <c r="A37" s="11"/>
      <c r="B37" s="1"/>
      <c r="C37" s="1"/>
      <c r="D37" s="1"/>
      <c r="E37" s="4"/>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row>
    <row r="38" spans="1:43">
      <c r="A38" s="11"/>
      <c r="B38" s="1"/>
      <c r="C38" s="1"/>
      <c r="D38" s="1"/>
      <c r="E38" s="4"/>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row>
    <row r="39" spans="2:43">
      <c r="B39" s="1"/>
      <c r="C39" s="1"/>
      <c r="D39" s="1"/>
      <c r="E39" s="4"/>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row>
    <row r="40" spans="2:43">
      <c r="B40" s="1"/>
      <c r="C40" s="1"/>
      <c r="D40" s="1"/>
      <c r="E40" s="4"/>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row>
    <row r="41" spans="2:43">
      <c r="B41" s="1"/>
      <c r="C41" s="1"/>
      <c r="D41" s="1"/>
      <c r="E41" s="4"/>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row>
    <row r="42" spans="2:43">
      <c r="B42" s="1"/>
      <c r="C42" s="1"/>
      <c r="D42" s="1"/>
      <c r="E42" s="4"/>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row>
    <row r="43" spans="2:43">
      <c r="B43" s="1"/>
      <c r="C43" s="1"/>
      <c r="D43" s="1"/>
      <c r="E43" s="4"/>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row>
    <row r="44" spans="2:43">
      <c r="B44" s="1"/>
      <c r="C44" s="1"/>
      <c r="D44" s="1"/>
      <c r="E44" s="4"/>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row>
    <row r="45" spans="2:43">
      <c r="B45" s="1"/>
      <c r="C45" s="1"/>
      <c r="D45" s="1"/>
      <c r="E45" s="4"/>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row>
    <row r="46" spans="2:43">
      <c r="B46" s="1"/>
      <c r="C46" s="1"/>
      <c r="D46" s="1"/>
      <c r="E46" s="4"/>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row>
    <row r="47" spans="2:43">
      <c r="B47" s="1"/>
      <c r="C47" s="1"/>
      <c r="D47" s="1"/>
      <c r="E47" s="4"/>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row>
    <row r="48" spans="2:43">
      <c r="B48" s="1"/>
      <c r="C48" s="1"/>
      <c r="D48" s="1"/>
      <c r="E48" s="4"/>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row>
    <row r="49" spans="2:43">
      <c r="B49" s="1"/>
      <c r="C49" s="1"/>
      <c r="D49" s="1"/>
      <c r="E49" s="4"/>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row>
    <row r="50" spans="2:43">
      <c r="B50" s="1"/>
      <c r="C50" s="1"/>
      <c r="D50" s="1"/>
      <c r="E50" s="4"/>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row>
    <row r="51" spans="2:43">
      <c r="B51" s="1"/>
      <c r="C51" s="1"/>
      <c r="D51" s="1"/>
      <c r="E51" s="4"/>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row>
    <row r="52" spans="2:43">
      <c r="B52" s="1"/>
      <c r="C52" s="1"/>
      <c r="D52" s="1"/>
      <c r="E52" s="4"/>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row>
    <row r="53" spans="2:43">
      <c r="B53" s="1"/>
      <c r="C53" s="1"/>
      <c r="D53" s="1"/>
      <c r="E53" s="4"/>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row>
    <row r="54" spans="2:43">
      <c r="B54" s="1"/>
      <c r="C54" s="1"/>
      <c r="D54" s="1"/>
      <c r="E54" s="4"/>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row>
    <row r="55" spans="2:43">
      <c r="B55" s="1"/>
      <c r="C55" s="1"/>
      <c r="D55" s="1"/>
      <c r="E55" s="4"/>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row>
    <row r="56" spans="2:43">
      <c r="B56" s="1"/>
      <c r="C56" s="1"/>
      <c r="D56" s="1"/>
      <c r="E56" s="4"/>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row>
    <row r="57" spans="2:43">
      <c r="B57" s="1"/>
      <c r="C57" s="1"/>
      <c r="D57" s="1"/>
      <c r="E57" s="4"/>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row>
    <row r="58" spans="2:43">
      <c r="B58" s="1"/>
      <c r="C58" s="1"/>
      <c r="D58" s="1"/>
      <c r="E58" s="4"/>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row>
    <row r="59" spans="2:43">
      <c r="B59" s="1"/>
      <c r="C59" s="1"/>
      <c r="D59" s="1"/>
      <c r="E59" s="4"/>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row>
    <row r="60" spans="2:43">
      <c r="B60" s="1"/>
      <c r="C60" s="1"/>
      <c r="D60" s="1"/>
      <c r="E60" s="4"/>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row>
    <row r="61" spans="2:43">
      <c r="B61" s="1"/>
      <c r="C61" s="1"/>
      <c r="D61" s="1"/>
      <c r="E61" s="4"/>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row>
    <row r="62" spans="2:43">
      <c r="B62" s="1"/>
      <c r="C62" s="1"/>
      <c r="D62" s="1"/>
      <c r="E62" s="4"/>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row>
    <row r="63" spans="2:43">
      <c r="B63" s="1"/>
      <c r="C63" s="1"/>
      <c r="D63" s="1"/>
      <c r="E63" s="4"/>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row>
    <row r="64" spans="2:43">
      <c r="B64" s="1"/>
      <c r="C64" s="1"/>
      <c r="D64" s="1"/>
      <c r="E64" s="4"/>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row>
    <row r="65" spans="2:43">
      <c r="B65" s="1"/>
      <c r="C65" s="1"/>
      <c r="D65" s="1"/>
      <c r="E65" s="4"/>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row>
    <row r="66" spans="2:43">
      <c r="B66" s="1"/>
      <c r="C66" s="1"/>
      <c r="D66" s="1"/>
      <c r="E66" s="4"/>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row>
    <row r="67" spans="2:43">
      <c r="B67" s="1"/>
      <c r="C67" s="1"/>
      <c r="D67" s="1"/>
      <c r="E67" s="4"/>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row>
    <row r="68" spans="2:43">
      <c r="B68" s="1"/>
      <c r="C68" s="1"/>
      <c r="D68" s="1"/>
      <c r="E68" s="4"/>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row>
    <row r="69" spans="2:43">
      <c r="B69" s="1"/>
      <c r="C69" s="1"/>
      <c r="D69" s="1"/>
      <c r="E69" s="4"/>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row>
    <row r="70" spans="2:43">
      <c r="B70" s="1"/>
      <c r="C70" s="1"/>
      <c r="D70" s="1"/>
      <c r="E70" s="4"/>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row>
    <row r="71" spans="2:43">
      <c r="B71" s="1"/>
      <c r="C71" s="1"/>
      <c r="D71" s="1"/>
      <c r="E71" s="4"/>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row>
    <row r="72" spans="2:43">
      <c r="B72" s="1"/>
      <c r="C72" s="1"/>
      <c r="D72" s="1"/>
      <c r="E72" s="4"/>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row>
    <row r="73" spans="2:43">
      <c r="B73" s="1"/>
      <c r="C73" s="1"/>
      <c r="D73" s="1"/>
      <c r="E73" s="4"/>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row>
    <row r="74" spans="2:43">
      <c r="B74" s="1"/>
      <c r="C74" s="1"/>
      <c r="D74" s="1"/>
      <c r="E74" s="4"/>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row>
    <row r="75" spans="2:43">
      <c r="B75" s="1"/>
      <c r="C75" s="1"/>
      <c r="D75" s="1"/>
      <c r="E75" s="4"/>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row>
    <row r="76" spans="2:43">
      <c r="B76" s="1"/>
      <c r="C76" s="1"/>
      <c r="D76" s="1"/>
      <c r="E76" s="4"/>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row>
    <row r="77" spans="2:43">
      <c r="B77" s="1"/>
      <c r="C77" s="1"/>
      <c r="D77" s="1"/>
      <c r="E77" s="4"/>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row>
    <row r="78" spans="2:43">
      <c r="B78" s="1"/>
      <c r="C78" s="1"/>
      <c r="D78" s="1"/>
      <c r="E78" s="4"/>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row>
    <row r="79" spans="2:43">
      <c r="B79" s="1"/>
      <c r="C79" s="1"/>
      <c r="D79" s="1"/>
      <c r="E79" s="4"/>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row>
    <row r="80" spans="2:43">
      <c r="B80" s="1"/>
      <c r="C80" s="1"/>
      <c r="D80" s="1"/>
      <c r="E80" s="4"/>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row>
    <row r="81" spans="2:43">
      <c r="B81" s="1"/>
      <c r="C81" s="1"/>
      <c r="D81" s="1"/>
      <c r="E81" s="4"/>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row>
    <row r="82" spans="2:43">
      <c r="B82" s="1"/>
      <c r="C82" s="1"/>
      <c r="D82" s="1"/>
      <c r="E82" s="4"/>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row>
    <row r="83" spans="2:43">
      <c r="B83" s="1"/>
      <c r="C83" s="1"/>
      <c r="D83" s="1"/>
      <c r="E83" s="4"/>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row>
    <row r="84" spans="2:43">
      <c r="B84" s="1"/>
      <c r="C84" s="1"/>
      <c r="D84" s="1"/>
      <c r="E84" s="4"/>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row>
    <row r="85" spans="2:43">
      <c r="B85" s="1"/>
      <c r="C85" s="1"/>
      <c r="D85" s="1"/>
      <c r="E85" s="4"/>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row>
    <row r="86" spans="2:43">
      <c r="B86" s="1"/>
      <c r="C86" s="1"/>
      <c r="D86" s="1"/>
      <c r="E86" s="4"/>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row>
    <row r="87" spans="2:43">
      <c r="B87" s="1"/>
      <c r="C87" s="1"/>
      <c r="D87" s="1"/>
      <c r="E87" s="4"/>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row>
    <row r="88" spans="2:43">
      <c r="B88" s="1"/>
      <c r="C88" s="1"/>
      <c r="D88" s="1"/>
      <c r="E88" s="4"/>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row>
    <row r="89" spans="2:43">
      <c r="B89" s="1"/>
      <c r="C89" s="1"/>
      <c r="D89" s="1"/>
      <c r="E89" s="4"/>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row>
    <row r="90" spans="2:43">
      <c r="B90" s="1"/>
      <c r="C90" s="1"/>
      <c r="D90" s="1"/>
      <c r="E90" s="4"/>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row>
    <row r="91" spans="2:43">
      <c r="B91" s="1"/>
      <c r="C91" s="1"/>
      <c r="D91" s="1"/>
      <c r="E91" s="4"/>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row>
    <row r="92" spans="2:43">
      <c r="B92" s="1"/>
      <c r="C92" s="1"/>
      <c r="D92" s="1"/>
      <c r="E92" s="4"/>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row>
    <row r="93" spans="2:43">
      <c r="B93" s="1"/>
      <c r="C93" s="1"/>
      <c r="D93" s="1"/>
      <c r="E93" s="4"/>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row>
    <row r="94" spans="2:43">
      <c r="B94" s="1"/>
      <c r="C94" s="1"/>
      <c r="D94" s="1"/>
      <c r="E94" s="4"/>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row>
    <row r="95" spans="2:43">
      <c r="B95" s="1"/>
      <c r="C95" s="1"/>
      <c r="D95" s="1"/>
      <c r="E95" s="4"/>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row>
    <row r="96" spans="2:43">
      <c r="B96" s="1"/>
      <c r="C96" s="1"/>
      <c r="D96" s="1"/>
      <c r="E96" s="4"/>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row>
    <row r="97" spans="2:43">
      <c r="B97" s="1"/>
      <c r="C97" s="1"/>
      <c r="D97" s="1"/>
      <c r="E97" s="4"/>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row>
    <row r="98" spans="2:43">
      <c r="B98" s="1"/>
      <c r="C98" s="1"/>
      <c r="D98" s="1"/>
      <c r="E98" s="4"/>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row>
    <row r="99" spans="2:43">
      <c r="B99" s="1"/>
      <c r="C99" s="1"/>
      <c r="D99" s="1"/>
      <c r="E99" s="4"/>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row>
    <row r="100" spans="2:43">
      <c r="B100" s="1"/>
      <c r="C100" s="1"/>
      <c r="D100" s="1"/>
      <c r="E100" s="4"/>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row>
    <row r="101" spans="2:43">
      <c r="B101" s="1"/>
      <c r="C101" s="1"/>
      <c r="D101" s="1"/>
      <c r="E101" s="4"/>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row>
    <row r="102" spans="2:43">
      <c r="B102" s="1"/>
      <c r="C102" s="1"/>
      <c r="D102" s="1"/>
      <c r="E102" s="4"/>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row>
  </sheetData>
  <sheetProtection selectLockedCells="1"/>
  <mergeCells count="29">
    <mergeCell ref="B2:D2"/>
    <mergeCell ref="N6:P6"/>
    <mergeCell ref="Q6:S6"/>
    <mergeCell ref="T6:V6"/>
    <mergeCell ref="W6:Y6"/>
    <mergeCell ref="Z6:AB6"/>
    <mergeCell ref="AC6:AE6"/>
    <mergeCell ref="AF6:AH6"/>
    <mergeCell ref="AI6:AK6"/>
    <mergeCell ref="B7:D7"/>
    <mergeCell ref="B9:C9"/>
    <mergeCell ref="F9:H9"/>
    <mergeCell ref="B10:D10"/>
    <mergeCell ref="F10:H10"/>
    <mergeCell ref="F11:H11"/>
    <mergeCell ref="F12:H12"/>
    <mergeCell ref="F13:H13"/>
    <mergeCell ref="F14:H14"/>
    <mergeCell ref="B15:C15"/>
    <mergeCell ref="F15:H15"/>
    <mergeCell ref="B16:D16"/>
    <mergeCell ref="B21:C21"/>
    <mergeCell ref="B22:C22"/>
    <mergeCell ref="B23:D23"/>
    <mergeCell ref="B24:C24"/>
    <mergeCell ref="I7:I8"/>
    <mergeCell ref="J7:J8"/>
    <mergeCell ref="K7:K8"/>
    <mergeCell ref="F7:H8"/>
  </mergeCells>
  <conditionalFormatting sqref="F15">
    <cfRule type="expression" dxfId="4" priority="1" stopIfTrue="1">
      <formula>AND(F15&lt;&gt;"OK",F15&lt;&gt;"-",F15&lt;&gt;"")</formula>
    </cfRule>
    <cfRule type="cellIs" dxfId="5" priority="2" stopIfTrue="1" operator="equal">
      <formula>"OK"</formula>
    </cfRule>
  </conditionalFormatting>
  <dataValidations count="1">
    <dataValidation type="list" allowBlank="1" showInputMessage="1" showErrorMessage="1" sqref="C4">
      <formula1>#REF!</formula1>
    </dataValidation>
  </dataValidations>
  <pageMargins left="0.511811024" right="0.511811024" top="0.787401575" bottom="0.787401575" header="0.31496062" footer="0.31496062"/>
  <pageSetup paperSize="9" fitToHeight="0"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3"/>
  <dimension ref="A1"/>
  <sheetViews>
    <sheetView workbookViewId="0">
      <selection activeCell="A1" sqref="A1"/>
    </sheetView>
  </sheetViews>
  <sheetFormatPr defaultColWidth="9" defaultRowHeight="12.75"/>
  <sheetData/>
  <pageMargins left="0.511811024" right="0.511811024" top="0.787401575" bottom="0.787401575" header="0.31496062" footer="0.31496062"/>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FB057EBAF28F94FA1F81BBEE83666B5" ma:contentTypeVersion="14" ma:contentTypeDescription="Crie um novo documento." ma:contentTypeScope="" ma:versionID="e5cf625217e1dd1f009824dea0de7a59">
  <xsd:schema xmlns:xsd="http://www.w3.org/2001/XMLSchema" xmlns:xs="http://www.w3.org/2001/XMLSchema" xmlns:p="http://schemas.microsoft.com/office/2006/metadata/properties" xmlns:ns2="9fb822bd-2b00-45af-b7af-200490b13fcc" xmlns:ns3="a2613483-f3f2-4551-8863-e3b7c95e6e47" targetNamespace="http://schemas.microsoft.com/office/2006/metadata/properties" ma:root="true" ma:fieldsID="86e4d68b99dde57e352bb0bcae97b98e" ns2:_="" ns3:_="">
    <xsd:import namespace="9fb822bd-2b00-45af-b7af-200490b13fcc"/>
    <xsd:import namespace="a2613483-f3f2-4551-8863-e3b7c95e6e4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b822bd-2b00-45af-b7af-200490b13f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42cdabbf-817d-41f7-9fb8-c493b707517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613483-f3f2-4551-8863-e3b7c95e6e4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dfa1335-f686-4efc-bb2a-8e5d61f6ee2f}" ma:internalName="TaxCatchAll" ma:showField="CatchAllData" ma:web="a2613483-f3f2-4551-8863-e3b7c95e6e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b822bd-2b00-45af-b7af-200490b13fcc">
      <Terms xmlns="http://schemas.microsoft.com/office/infopath/2007/PartnerControls"/>
    </lcf76f155ced4ddcb4097134ff3c332f>
    <TaxCatchAll xmlns="a2613483-f3f2-4551-8863-e3b7c95e6e47" xsi:nil="true"/>
  </documentManagement>
</p:properties>
</file>

<file path=customXml/itemProps1.xml><?xml version="1.0" encoding="utf-8"?>
<ds:datastoreItem xmlns:ds="http://schemas.openxmlformats.org/officeDocument/2006/customXml" ds:itemID="{7BB665EF-4608-493F-9F3A-431BB4915112}"/>
</file>

<file path=customXml/itemProps2.xml><?xml version="1.0" encoding="utf-8"?>
<ds:datastoreItem xmlns:ds="http://schemas.openxmlformats.org/officeDocument/2006/customXml" ds:itemID="{17698375-C3BB-4E80-8558-CBED966FA734}">
  <ds:schemaRefs/>
</ds:datastoreItem>
</file>

<file path=customXml/itemProps3.xml><?xml version="1.0" encoding="utf-8"?>
<ds:datastoreItem xmlns:ds="http://schemas.openxmlformats.org/officeDocument/2006/customXml" ds:itemID="{DC880117-3EE9-4768-AC97-D0E7A63FC53D}">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SP-055 KM 115+800m</vt:lpstr>
      <vt:lpstr>SP-050 KM 138+200m</vt:lpstr>
      <vt:lpstr>SP-068 KM 228+800m</vt:lpstr>
      <vt:lpstr>M.D.</vt:lpstr>
      <vt:lpstr>CNG</vt:lpstr>
      <vt:lpstr>M.C.</vt:lpstr>
      <vt:lpstr>P.O.</vt:lpstr>
      <vt:lpstr>BDI 1</vt:lpstr>
      <vt:lpstr>Plan1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bmotta</cp:lastModifiedBy>
  <dcterms:created xsi:type="dcterms:W3CDTF">2025-06-04T19:48:00Z</dcterms:created>
  <dcterms:modified xsi:type="dcterms:W3CDTF">2025-09-19T17:43:20Z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0x010100AFB057EBAF28F94FA1F81BBEE83666B5</vt:lpwstr>
  </property>
  <property fmtid="{D5CDD505-2E9C-101B-9397-08002B2CF9AE}" pid="4" name="ICV">
    <vt:lpwstr>74ACA6762192477788DFF75DE3355689_12</vt:lpwstr>
  </property>
  <property fmtid="{D5CDD505-2E9C-101B-9397-08002B2CF9AE}" pid="5" name="KSOProductBuildVer">
    <vt:lpwstr>1046-12.2.0.22549</vt:lpwstr>
  </property>
</Properties>
</file>